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embeddings/oleObject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filterPrivacy="1" defaultThemeVersion="124226"/>
  <xr:revisionPtr revIDLastSave="0" documentId="13_ncr:1_{A2DD5C7B-7526-420D-AFC9-55E8BE63382A}" xr6:coauthVersionLast="41" xr6:coauthVersionMax="41" xr10:uidLastSave="{00000000-0000-0000-0000-000000000000}"/>
  <bookViews>
    <workbookView xWindow="-120" yWindow="-120" windowWidth="24240" windowHeight="13140" tabRatio="743" xr2:uid="{00000000-000D-0000-FFFF-FFFF00000000}"/>
  </bookViews>
  <sheets>
    <sheet name="Project Title" sheetId="40" r:id="rId1"/>
    <sheet name="Document Control" sheetId="37" r:id="rId2"/>
    <sheet name="Index" sheetId="16" r:id="rId3"/>
    <sheet name="Introduction" sheetId="23" r:id="rId4"/>
    <sheet name="PAN India Overview" sheetId="36" r:id="rId5"/>
    <sheet name="MLS Solution overview" sheetId="24" r:id="rId6"/>
    <sheet name="MBS Solution Overview" sheetId="25" r:id="rId7"/>
    <sheet name="MLS LLD-Architecture" sheetId="26" r:id="rId8"/>
    <sheet name="MBS LLD-Architecture" sheetId="50" r:id="rId9"/>
    <sheet name="Deployment Architecture" sheetId="27" r:id="rId10"/>
    <sheet name="MLS BOQ" sheetId="32" r:id="rId11"/>
    <sheet name="MBS BOQ" sheetId="51" r:id="rId12"/>
    <sheet name="Floor Plan" sheetId="52" r:id="rId13"/>
    <sheet name="Data Center Power Details" sheetId="38" r:id="rId14"/>
    <sheet name="MLS RACK Diagram" sheetId="43" r:id="rId15"/>
    <sheet name="MBS Rack Diagram" sheetId="44" r:id="rId16"/>
    <sheet name="VLAN-IP details" sheetId="28" r:id="rId17"/>
    <sheet name="MLS IP Sheet" sheetId="29" r:id="rId18"/>
    <sheet name="MBS IP Sheet" sheetId="30" r:id="rId19"/>
    <sheet name="MLS-TOR Port Mapping" sheetId="55" r:id="rId20"/>
    <sheet name="MBS-TOR mapping" sheetId="56" r:id="rId21"/>
    <sheet name="MBS-MLS-Ethernet-TOR mapping" sheetId="57" r:id="rId22"/>
  </sheets>
  <definedNames>
    <definedName name="_Toc269218055" localSheetId="3">Introduction!$J$42</definedName>
    <definedName name="_Toc420075646" localSheetId="6">'MBS Solution Overview'!$A$1</definedName>
    <definedName name="_Toc461445430" localSheetId="3">Introduction!$J$45</definedName>
    <definedName name="_Toc67739542" localSheetId="3">Introduction!$J$43</definedName>
    <definedName name="conventions" localSheetId="3">Introduction!$J$40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9" i="51" l="1"/>
  <c r="G59" i="51"/>
  <c r="F59" i="51"/>
  <c r="E59" i="51"/>
  <c r="D59" i="51"/>
  <c r="C59" i="51"/>
  <c r="S54" i="51"/>
  <c r="H53" i="51"/>
  <c r="G53" i="51"/>
  <c r="F53" i="51"/>
  <c r="E53" i="51"/>
  <c r="D53" i="51"/>
  <c r="C53" i="51"/>
  <c r="H52" i="51"/>
  <c r="G52" i="51"/>
  <c r="F52" i="51"/>
  <c r="E52" i="51"/>
  <c r="D52" i="51"/>
  <c r="C52" i="51"/>
  <c r="H50" i="51"/>
  <c r="G50" i="51"/>
  <c r="F50" i="51"/>
  <c r="E50" i="51"/>
  <c r="D50" i="51"/>
  <c r="C50" i="51"/>
  <c r="H47" i="51"/>
  <c r="G47" i="51"/>
  <c r="F47" i="51"/>
  <c r="E47" i="51"/>
  <c r="D47" i="51"/>
  <c r="C47" i="51"/>
  <c r="H44" i="51"/>
  <c r="G44" i="51"/>
  <c r="F44" i="51"/>
  <c r="E44" i="51"/>
  <c r="D44" i="51"/>
  <c r="C44" i="51"/>
  <c r="H40" i="51"/>
  <c r="G40" i="51"/>
  <c r="F40" i="51"/>
  <c r="E40" i="51"/>
  <c r="D40" i="51"/>
  <c r="C40" i="51"/>
  <c r="H38" i="51"/>
  <c r="G38" i="51"/>
  <c r="F38" i="51"/>
  <c r="E38" i="51"/>
  <c r="D38" i="51"/>
  <c r="C38" i="51"/>
  <c r="H36" i="51"/>
  <c r="G36" i="51"/>
  <c r="F36" i="51"/>
  <c r="E36" i="51"/>
  <c r="D36" i="51"/>
  <c r="C36" i="51"/>
  <c r="H33" i="51"/>
  <c r="H34" i="51" s="1"/>
  <c r="G33" i="51"/>
  <c r="G34" i="51" s="1"/>
  <c r="F33" i="51"/>
  <c r="F34" i="51" s="1"/>
  <c r="E33" i="51"/>
  <c r="E34" i="51" s="1"/>
  <c r="D33" i="51"/>
  <c r="D34" i="51" s="1"/>
  <c r="C33" i="51"/>
  <c r="C34" i="51" s="1"/>
  <c r="H31" i="51"/>
  <c r="G31" i="51"/>
  <c r="F31" i="51"/>
  <c r="E31" i="51"/>
  <c r="D31" i="51"/>
  <c r="C31" i="51"/>
  <c r="H28" i="51"/>
  <c r="G28" i="51"/>
  <c r="F28" i="51"/>
  <c r="E28" i="51"/>
  <c r="D28" i="51"/>
  <c r="C28" i="51"/>
  <c r="H24" i="51"/>
  <c r="G24" i="51"/>
  <c r="F24" i="51"/>
  <c r="E24" i="51"/>
  <c r="D24" i="51"/>
  <c r="H22" i="51"/>
  <c r="G22" i="51"/>
  <c r="F22" i="51"/>
  <c r="E22" i="51"/>
  <c r="D22" i="51"/>
  <c r="C22" i="51"/>
  <c r="H55" i="51"/>
  <c r="H56" i="51" s="1"/>
  <c r="G55" i="51"/>
  <c r="G56" i="51" s="1"/>
  <c r="F55" i="51"/>
  <c r="F56" i="51" s="1"/>
  <c r="E55" i="51"/>
  <c r="E56" i="51" s="1"/>
  <c r="D55" i="51"/>
  <c r="D56" i="51" s="1"/>
  <c r="C55" i="51"/>
  <c r="H18" i="51"/>
  <c r="G18" i="51"/>
  <c r="F18" i="51"/>
  <c r="E18" i="51"/>
  <c r="D18" i="51"/>
  <c r="C18" i="51"/>
  <c r="H16" i="51"/>
  <c r="G16" i="51"/>
  <c r="F16" i="51"/>
  <c r="E16" i="51"/>
  <c r="D16" i="51"/>
  <c r="C16" i="51"/>
  <c r="H13" i="51"/>
  <c r="E13" i="51"/>
  <c r="D13" i="51"/>
  <c r="H4" i="51"/>
  <c r="H6" i="51" s="1"/>
  <c r="E4" i="51"/>
  <c r="E6" i="51" s="1"/>
  <c r="D4" i="51"/>
  <c r="D6" i="51" s="1"/>
  <c r="C4" i="51"/>
  <c r="C6" i="51" s="1"/>
  <c r="F12" i="51" l="1"/>
  <c r="D12" i="51"/>
  <c r="H12" i="51"/>
  <c r="G4" i="51"/>
  <c r="G6" i="51" s="1"/>
  <c r="C12" i="51"/>
  <c r="E12" i="51"/>
  <c r="G12" i="51"/>
  <c r="F4" i="51"/>
  <c r="F6" i="51" s="1"/>
  <c r="F13" i="51"/>
  <c r="C13" i="51"/>
  <c r="G13" i="51"/>
  <c r="C56" i="51"/>
  <c r="S56" i="51" s="1"/>
  <c r="S55" i="51"/>
  <c r="C5" i="51"/>
  <c r="E5" i="51"/>
  <c r="G5" i="51"/>
  <c r="E20" i="51"/>
  <c r="G20" i="51"/>
  <c r="C26" i="51"/>
  <c r="E26" i="51"/>
  <c r="G26" i="51"/>
  <c r="C27" i="51"/>
  <c r="E27" i="51"/>
  <c r="G27" i="51"/>
  <c r="C30" i="51"/>
  <c r="E30" i="51"/>
  <c r="G30" i="51"/>
  <c r="C42" i="51"/>
  <c r="E42" i="51"/>
  <c r="G42" i="51"/>
  <c r="C43" i="51"/>
  <c r="E43" i="51"/>
  <c r="G43" i="51"/>
  <c r="D46" i="51"/>
  <c r="F46" i="51"/>
  <c r="H46" i="51"/>
  <c r="D49" i="51"/>
  <c r="F49" i="51"/>
  <c r="H49" i="51"/>
  <c r="D5" i="51"/>
  <c r="H5" i="51"/>
  <c r="D20" i="51"/>
  <c r="F20" i="51"/>
  <c r="H20" i="51"/>
  <c r="D26" i="51"/>
  <c r="F26" i="51"/>
  <c r="H26" i="51"/>
  <c r="D27" i="51"/>
  <c r="F27" i="51"/>
  <c r="H27" i="51"/>
  <c r="D30" i="51"/>
  <c r="F30" i="51"/>
  <c r="H30" i="51"/>
  <c r="D42" i="51"/>
  <c r="F42" i="51"/>
  <c r="H42" i="51"/>
  <c r="D43" i="51"/>
  <c r="F43" i="51"/>
  <c r="H43" i="51"/>
  <c r="C46" i="51"/>
  <c r="E46" i="51"/>
  <c r="G46" i="51"/>
  <c r="C49" i="51"/>
  <c r="E49" i="51"/>
  <c r="G49" i="51"/>
  <c r="F5" i="51" l="1"/>
  <c r="D5" i="32"/>
  <c r="D8" i="32" s="1"/>
  <c r="D6" i="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00000000-0006-0000-0A00-000001000000}">
      <text>
        <r>
          <rPr>
            <b/>
            <sz val="9"/>
            <color indexed="81"/>
            <rFont val="Tahoma"/>
            <family val="2"/>
          </rPr>
          <t>Author:</t>
        </r>
        <r>
          <rPr>
            <sz val="9"/>
            <color indexed="81"/>
            <rFont val="Tahoma"/>
            <family val="2"/>
          </rPr>
          <t xml:space="preserve">
 As per my knowledge, SAN swiches are not available in DC power. If available in DC, please consider the same.</t>
        </r>
      </text>
    </comment>
    <comment ref="C10" authorId="0" shapeId="0" xr:uid="{00000000-0006-0000-0A00-000002000000}">
      <text>
        <r>
          <rPr>
            <b/>
            <sz val="9"/>
            <color indexed="81"/>
            <rFont val="Tahoma"/>
            <family val="2"/>
          </rPr>
          <t>Author:</t>
        </r>
        <r>
          <rPr>
            <sz val="9"/>
            <color indexed="81"/>
            <rFont val="Tahoma"/>
            <family val="2"/>
          </rPr>
          <t xml:space="preserve">
 As per my knowledge, SAN swiches are not available in DC power. If available in DC, please consider the same.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4" authorId="0" shapeId="0" xr:uid="{00000000-0006-0000-0B00-000001000000}">
      <text>
        <r>
          <rPr>
            <b/>
            <sz val="9"/>
            <color indexed="81"/>
            <rFont val="Tahoma"/>
            <family val="2"/>
          </rPr>
          <t>Author:</t>
        </r>
        <r>
          <rPr>
            <sz val="9"/>
            <color indexed="81"/>
            <rFont val="Tahoma"/>
            <family val="2"/>
          </rPr>
          <t xml:space="preserve">
 As per my knowledge, SAN swiches are not available in DC power. If available in DC, please consider the same</t>
        </r>
      </text>
    </comment>
  </commentList>
</comments>
</file>

<file path=xl/sharedStrings.xml><?xml version="1.0" encoding="utf-8"?>
<sst xmlns="http://schemas.openxmlformats.org/spreadsheetml/2006/main" count="1876" uniqueCount="1240">
  <si>
    <t>S. No.</t>
  </si>
  <si>
    <t>Chapter Name</t>
  </si>
  <si>
    <t>Description</t>
  </si>
  <si>
    <t>Name</t>
  </si>
  <si>
    <t>S.No.</t>
  </si>
  <si>
    <t xml:space="preserve">                                                         Index</t>
  </si>
  <si>
    <t>Introduction</t>
  </si>
  <si>
    <t>MLS Architecture Diagram</t>
  </si>
  <si>
    <t>The figure below depicts the combined architecture of above described sites. Central, Hub and Circles sites will connect over WAN network.</t>
  </si>
  <si>
    <t>MBS Architecture Diagram</t>
  </si>
  <si>
    <t>CRBT,MCA,DNC,TELEVOTING Vlans</t>
  </si>
  <si>
    <t>Subnet Address</t>
  </si>
  <si>
    <t>CIDR</t>
  </si>
  <si>
    <t>Total</t>
  </si>
  <si>
    <t>Netmask</t>
  </si>
  <si>
    <t>Default 
gateway</t>
  </si>
  <si>
    <t>Comments</t>
  </si>
  <si>
    <t>PROD_VLAN_IN</t>
  </si>
  <si>
    <t>/26</t>
  </si>
  <si>
    <t>PROD_VLAN_EX</t>
  </si>
  <si>
    <t>/27</t>
  </si>
  <si>
    <t>OAM_VLAN</t>
  </si>
  <si>
    <t>/25</t>
  </si>
  <si>
    <t>Operation And Management Vlan</t>
  </si>
  <si>
    <t>SIP_VLAN</t>
  </si>
  <si>
    <t xml:space="preserve">SIP Vlan </t>
  </si>
  <si>
    <t>MESSAGING Vlans</t>
  </si>
  <si>
    <t>/28</t>
  </si>
  <si>
    <t>SIGTRAN_A_VLAN</t>
  </si>
  <si>
    <t xml:space="preserve">Sigtran_A Vlan </t>
  </si>
  <si>
    <t>SIGTRAN_B_VLAN</t>
  </si>
  <si>
    <t xml:space="preserve">Sigtran_B Vlan </t>
  </si>
  <si>
    <t>MLS VLAN IP MAPPING</t>
  </si>
  <si>
    <t>VLAN Name</t>
  </si>
  <si>
    <t>Network Address</t>
  </si>
  <si>
    <t>Gateway</t>
  </si>
  <si>
    <t>Gateway 1</t>
  </si>
  <si>
    <t>Gateway 2</t>
  </si>
  <si>
    <t>VLAN ID</t>
  </si>
  <si>
    <t>VRF</t>
  </si>
  <si>
    <t>MSG VLAN IP MAPPING</t>
  </si>
  <si>
    <t>SIGTRAN_A</t>
  </si>
  <si>
    <t>SIGTRAN_B</t>
  </si>
  <si>
    <t>VLAN</t>
  </si>
  <si>
    <t>MBS Solution Overview</t>
  </si>
  <si>
    <t>Deployment Architecture</t>
  </si>
  <si>
    <t>VLAN-IP details</t>
  </si>
  <si>
    <t>MLS IP Sheet</t>
  </si>
  <si>
    <t>MBS IP Sheet</t>
  </si>
  <si>
    <t>MLS Solution Overview</t>
  </si>
  <si>
    <r>
      <rPr>
        <b/>
        <sz val="16"/>
        <color theme="1"/>
        <rFont val="Calibri"/>
        <family val="2"/>
        <scheme val="minor"/>
      </rPr>
      <t>Introduction</t>
    </r>
    <r>
      <rPr>
        <sz val="11"/>
        <color theme="1"/>
        <rFont val="Calibri"/>
        <family val="2"/>
        <scheme val="minor"/>
      </rPr>
      <t xml:space="preserve">
Comviva network design document provides high level design description for product elements and their connectivity.
</t>
    </r>
    <r>
      <rPr>
        <b/>
        <sz val="16"/>
        <color theme="1"/>
        <rFont val="Calibri"/>
        <family val="2"/>
        <scheme val="minor"/>
      </rPr>
      <t>Purpose of the document</t>
    </r>
    <r>
      <rPr>
        <sz val="11"/>
        <color theme="1"/>
        <rFont val="Calibri"/>
        <family val="2"/>
        <scheme val="minor"/>
      </rPr>
      <t xml:space="preserve">
This document describes requirements related to IP addresses, network integration,Rack Lay out, Product description Flow chart.
</t>
    </r>
    <r>
      <rPr>
        <b/>
        <sz val="16"/>
        <color theme="1"/>
        <rFont val="Calibri"/>
        <family val="2"/>
        <scheme val="minor"/>
      </rPr>
      <t>Scope</t>
    </r>
    <r>
      <rPr>
        <sz val="11"/>
        <color theme="1"/>
        <rFont val="Calibri"/>
        <family val="2"/>
        <scheme val="minor"/>
      </rPr>
      <t xml:space="preserve">
The scope of this document is limited to the methodology being envisaged for Reliance JIO
</t>
    </r>
    <r>
      <rPr>
        <b/>
        <sz val="16"/>
        <color theme="1"/>
        <rFont val="Calibri"/>
        <family val="2"/>
        <scheme val="minor"/>
      </rPr>
      <t>Audience</t>
    </r>
    <r>
      <rPr>
        <sz val="11"/>
        <color theme="1"/>
        <rFont val="Calibri"/>
        <family val="2"/>
        <scheme val="minor"/>
      </rPr>
      <t xml:space="preserve">
This document is targeted for authorized personnel within RJIO or associated companies who require an understanding of the Comviva architecture and products. Technical management, Design staff and operations departments will benefit most from the document.
</t>
    </r>
  </si>
  <si>
    <r>
      <rPr>
        <b/>
        <sz val="16"/>
        <color theme="1"/>
        <rFont val="Calibri"/>
        <family val="2"/>
        <scheme val="minor"/>
      </rPr>
      <t>CRBT Solution Overview:</t>
    </r>
    <r>
      <rPr>
        <sz val="11"/>
        <color theme="1"/>
        <rFont val="Calibri"/>
        <family val="2"/>
        <scheme val="minor"/>
      </rPr>
      <t xml:space="preserve">
CRBT allows subscribers to choose the content that is to be rendered as a ring back tone when they call/are called by other mobile subscribers. The platform interfaces with the core operator network to deliver this functionality and therefore has critical requirements on reliability and availability.
</t>
    </r>
    <r>
      <rPr>
        <u/>
        <sz val="11"/>
        <color theme="1"/>
        <rFont val="Calibri"/>
        <family val="2"/>
        <scheme val="minor"/>
      </rPr>
      <t>The flow of information in the network is as follows:</t>
    </r>
    <r>
      <rPr>
        <sz val="11"/>
        <color theme="1"/>
        <rFont val="Calibri"/>
        <family val="2"/>
        <scheme val="minor"/>
      </rPr>
      <t xml:space="preserve">
1) A-Party calls B-Party (a subscriber of the CRBT service).
2) The network routes the call to the Tone Player of the CRBT system.
3) The Tone Player forwards it to the DB.
4) The DB fetches subscriber information and forwards it to the Tone Player.
5) The Tone Player plays the song selected by B for A until B answers the call.
</t>
    </r>
  </si>
  <si>
    <r>
      <rPr>
        <b/>
        <sz val="16"/>
        <color theme="1"/>
        <rFont val="Calibri"/>
        <family val="2"/>
        <scheme val="minor"/>
      </rPr>
      <t>Missed Call Alert Solution Overview</t>
    </r>
    <r>
      <rPr>
        <sz val="11"/>
        <color theme="1"/>
        <rFont val="Calibri"/>
        <family val="2"/>
        <scheme val="minor"/>
      </rPr>
      <t xml:space="preserve">
Mahindra Comviva’s Missed Call Alert (MCA) Solution sends Missed Call Alert Notifications (in the form of SMS) to the Called subscriber (on becoming available in the network again) when a call remains incomplete (due to called subscriber being Switched Off, Not Reachable, Busy, No answer conditions). With this MCA notification, the subscriber gets to know who has called and when, and receives all the information needed to return the call. 
MCA proactively delivers Missed Call information to the subscribers to handle missed call scenario and requires minimal user education for service usage. Subscribers receive the missed call information and can decide for themselves whether to return the call. This improves the customer experience and ultimately enhances loyalty, which generally results in a lower churn rate. Being an unobtrusive service, it also finds higher penetration among subscribers. Researches indicate that a significant percentage of subscribers call back on receiving MCA notification and hence converting the incomplete calls into new calls in the network.</t>
    </r>
  </si>
  <si>
    <r>
      <t xml:space="preserve">CRBT deploymentbroadly divided in three parts:-
</t>
    </r>
    <r>
      <rPr>
        <b/>
        <sz val="11"/>
        <color theme="1"/>
        <rFont val="Calibri"/>
        <family val="2"/>
        <scheme val="minor"/>
      </rPr>
      <t>Centralized Location –</t>
    </r>
    <r>
      <rPr>
        <sz val="11"/>
        <color theme="1"/>
        <rFont val="Calibri"/>
        <family val="2"/>
        <scheme val="minor"/>
      </rPr>
      <t xml:space="preserve">
o Application server will integrate with operator network nodes such as SE, Tibco, SMSC, NMS etc.
o Central site will be connected to Hubs and Circles over WAN.
o IVR will be centralized and integrated with Single IVR system.
o SMS, interfaces will be centralized.
o CMS will be centralized.
o Reporting/OAM will be centralized.
</t>
    </r>
    <r>
      <rPr>
        <b/>
        <sz val="11"/>
        <color theme="1"/>
        <rFont val="Calibri"/>
        <family val="2"/>
        <scheme val="minor"/>
      </rPr>
      <t>Hubs (Super Core)</t>
    </r>
    <r>
      <rPr>
        <sz val="11"/>
        <color theme="1"/>
        <rFont val="Calibri"/>
        <family val="2"/>
        <scheme val="minor"/>
      </rPr>
      <t xml:space="preserve"> –
o Tone playing application along with service database which contains subscriber tone information will deploy at Hub site.
o Tone playing application will get the subscriber tone information from local hub database.
o SIP stack will run on each of the application server.
o Application server will communicate with circle over WAN and send a request to MRF for tone playing of the subscriber.
o TAS will inform the circle info of the subscriber.
</t>
    </r>
    <r>
      <rPr>
        <b/>
        <sz val="11"/>
        <color theme="1"/>
        <rFont val="Calibri"/>
        <family val="2"/>
        <scheme val="minor"/>
      </rPr>
      <t>Circle -</t>
    </r>
    <r>
      <rPr>
        <sz val="11"/>
        <color theme="1"/>
        <rFont val="Calibri"/>
        <family val="2"/>
        <scheme val="minor"/>
      </rPr>
      <t xml:space="preserve">
o MRF servers will mount with content storage available in each of the circle.
o Tone playing request will come through Hub and MRF will the tone in circle location.
Ta</t>
    </r>
  </si>
  <si>
    <t>Floor Plan</t>
  </si>
  <si>
    <t>PAN India Overview</t>
  </si>
  <si>
    <r>
      <rPr>
        <b/>
        <sz val="16"/>
        <color theme="1"/>
        <rFont val="Calibri"/>
        <family val="2"/>
        <scheme val="minor"/>
      </rPr>
      <t>PAN India Overview:</t>
    </r>
    <r>
      <rPr>
        <sz val="11"/>
        <color theme="1"/>
        <rFont val="Calibri"/>
        <family val="2"/>
        <scheme val="minor"/>
      </rPr>
      <t xml:space="preserve">
The solution is proposed in 8 sites with 10 deployments.
o 8 sites are Mumbai, Ahmadabad, Delhi, Lucknow, Kolkata, Nagpur, Hyderabad and Bangalore
o 10 deployments are Mumbai, Ahmadabad, Delhi, Lucknow, Kolkata, Nagpur, Hyderabad, Bangalore, Nagpur DR @Mumbai and 1 site DR @Nagpur.
Each deployment shall have hardware based on the dimensioned traffic.
1 site DR @Nagpur deployment shall have highest capacity of all sites. Out of 8 sites, Kolkata has the high capacity (traffic) and the hardware in 1 site DR @Nagpur is dimensioned for the capacity of Kolkata.
SMS-GW &amp; Dedicated A2P (external) SMSC is proposed in 4 locations i.e., Mumbai, Delhi, Bangalore and Kolkata
o Mumbai will be DR site for Delhi and vice versa
o Bangalore will be DR site for Kolkata vice versa
</t>
    </r>
  </si>
  <si>
    <t>Document Control</t>
  </si>
  <si>
    <t>Document Name:</t>
  </si>
  <si>
    <t>Guideline Hardware Installation Guideline</t>
  </si>
  <si>
    <t>Current Version:</t>
  </si>
  <si>
    <t>Document Prepared By</t>
  </si>
  <si>
    <t>Document Reviewed By</t>
  </si>
  <si>
    <t>Document Approved By</t>
  </si>
  <si>
    <t>Owner identification:</t>
  </si>
  <si>
    <t>Document Approval:</t>
  </si>
  <si>
    <t>Review plan:</t>
  </si>
  <si>
    <t>Distribution:</t>
  </si>
  <si>
    <t>Copies of this document may be obsolete. It is the user’s obligation to verify they are using the most current edition. This document should be removed from use when obsolete. 
Contact the document owner for current level of document</t>
  </si>
  <si>
    <t>Document Change History</t>
  </si>
  <si>
    <t>Version Number</t>
  </si>
  <si>
    <t>Description of Changes</t>
  </si>
  <si>
    <t>Initial Release</t>
  </si>
  <si>
    <t xml:space="preserve">This document must be reviewed by all parties on a regular basis. The recommended interval is 6 months.  
</t>
  </si>
  <si>
    <t>Chassis Power</t>
  </si>
  <si>
    <t>DC Power</t>
  </si>
  <si>
    <t>AC Power</t>
  </si>
  <si>
    <t>Power Credentials</t>
  </si>
  <si>
    <t>Idle</t>
  </si>
  <si>
    <t>Utilization @ 100%</t>
  </si>
  <si>
    <t>Circuit Sizing/HPTC</t>
  </si>
  <si>
    <t>Unit(s)</t>
  </si>
  <si>
    <t>Total Input Power</t>
  </si>
  <si>
    <t>Watt(s)</t>
  </si>
  <si>
    <t>Total Input VA</t>
  </si>
  <si>
    <t>VA</t>
  </si>
  <si>
    <t>BTU</t>
  </si>
  <si>
    <t>BTU(s)</t>
  </si>
  <si>
    <t>Total Input Current</t>
  </si>
  <si>
    <t>Amp(s)</t>
  </si>
  <si>
    <t>Total Airflow in CFM</t>
  </si>
  <si>
    <t>Total Airflow in CMM</t>
  </si>
  <si>
    <t>DC or AC Power requirement shall be published based on the availability of power - AC/DC</t>
  </si>
  <si>
    <t>Switch (Procurve)</t>
  </si>
  <si>
    <t>In DC Power there will be 6 power connectors per chassis and its connector pic is given below</t>
  </si>
  <si>
    <t>This is a two hole lug, with the hole size being 0.25 inch (6.4 mm) and spacing being 0.63 inch (16 mm) between holes.</t>
  </si>
  <si>
    <t>The bend should be 45 degrees (should be clear from the figure)</t>
  </si>
  <si>
    <t>The cable thickness is 4 American Wire Gauge whose dimensions are:</t>
  </si>
  <si>
    <t>DC Power Cable Specification</t>
  </si>
  <si>
    <t>AWG</t>
  </si>
  <si>
    <t>Diameter</t>
  </si>
  <si>
    <t>Turn of wire</t>
  </si>
  <si>
    <t>Area</t>
  </si>
  <si>
    <t>Copper Resistance</t>
  </si>
  <si>
    <r>
      <t>NEC copper wire ampacity with 60/75/90</t>
    </r>
    <r>
      <rPr>
        <b/>
        <vertAlign val="superscript"/>
        <sz val="10"/>
        <color indexed="8"/>
        <rFont val="Arial"/>
        <family val="2"/>
      </rPr>
      <t xml:space="preserve">0 </t>
    </r>
    <r>
      <rPr>
        <b/>
        <sz val="10"/>
        <color indexed="8"/>
        <rFont val="Arial"/>
        <family val="2"/>
      </rPr>
      <t>insulation (A)</t>
    </r>
    <r>
      <rPr>
        <b/>
        <vertAlign val="superscript"/>
        <sz val="10"/>
        <color indexed="8"/>
        <rFont val="Arial"/>
        <family val="2"/>
      </rPr>
      <t>7</t>
    </r>
  </si>
  <si>
    <t>Inch</t>
  </si>
  <si>
    <t>(m)m</t>
  </si>
  <si>
    <t>per inch</t>
  </si>
  <si>
    <t>per cm</t>
  </si>
  <si>
    <t>Kcmil</t>
  </si>
  <si>
    <t>Ω/km</t>
  </si>
  <si>
    <t>Ω/kFT</t>
  </si>
  <si>
    <t>70/85/95</t>
  </si>
  <si>
    <t>Data Centre Specifications</t>
  </si>
  <si>
    <t xml:space="preserve"> Recommended settings</t>
  </si>
  <si>
    <t>Data center temperature and humidity</t>
  </si>
  <si>
    <t xml:space="preserve">The data center temperature and humidity should meet the guidelines as per given specification. </t>
  </si>
  <si>
    <t>Temperature and humidity specifications</t>
  </si>
  <si>
    <t>Type Operating Non-operating . Temperature 50 to 90° F (10 to 35° C) at sea level -22 to 140° F (-30 to 60° C)  Humidity 10 to 90% non-condensing 5 to 90% non-condensing
NOTE:Altitude derating of 1° C for every 300 meters above sea level to a maximum of 3,000 meters (1.8 o F per every 1,000 feet up to a maximum of 10,000 feet). No direct sustained sunlight.</t>
  </si>
  <si>
    <t>Grounding and Earth leakage current</t>
  </si>
  <si>
    <t>For proper operation and safety, rack components must be properly grounded in accordance with any local and regional building codes. Furthermore, make sure that all power distribution devices used in the installation, such as branch wiring and receptacles, are Listed or Certified grounding-type devices. Because of the high ground-leakage currents associated with multiple servers connected to the same  power source, a reliable grounded (earthed) connection is essential. HP recommends the use of a   PDU that is either permanently wired to the building’s branch circuit or is provided with a nondetachable cord that is wired to an industrial style plug. National Electrical Manufacturers Association   (NEMA) locking-style plugs or those complying with International Electro technical Commission (IEC) 60309 are considered suitable for this purpose. HP does not recommend using common power outlet  strips for this equipment.</t>
  </si>
  <si>
    <t>Rack placement and arrangement for proper air flow</t>
  </si>
  <si>
    <t>Configuring a rack for proper air flow</t>
  </si>
  <si>
    <t>The increasing power of new high-performance processor technology requires increased cooling      
efficiency for rack-mounted servers. The 10000 Series Racks provide enhanced air flow for maximum cooling, allowing these racks to be loaded with a maximum of 8–10 KW.</t>
  </si>
  <si>
    <t>Rack openings and perforations</t>
  </si>
  <si>
    <t>Slots, openings and perforations in the rack (especially in doors) provide ventilation, reliable        
operation, and prevent overheating and, therefore, should never be blocked or covered. To provide    proper front-to-back air flow, any open "U" space in the front of a rack must be covered with a HP 10000 Series Universal Filler Panel. CAUTION      
Failure to cover open U spaces with blanking panels may result in improper      
cooling that can lead to thermal damage.</t>
  </si>
  <si>
    <t>Back-pressure air flow condition</t>
  </si>
  <si>
    <t>Certain rack configurations, such as racks with extreme cable or server density, may cause a backpressure situation to occur. When a back-pressure situation occurs, heated exhaust air is forced around the side of the server components and back into the server inlet. Contact an Authorized Service Provider if you suspect a back-pressure situation is occurring in a rack.</t>
  </si>
  <si>
    <t>Configuring racks without air flow perforations</t>
  </si>
  <si>
    <t>Older rack series, such as the Rack 7000 Series Racks and third-party racks with glass doors must have the door removed to support the latest high-performance equipment. Components should not be installed in a built-up enclosure unless the following conditions have been met:        
• The enclosure is specifically designed to accommodate the component.        
• There is proper ventilation for the component.        
• All manufacturer instructions have been followed.</t>
  </si>
  <si>
    <t>Front door clearance</t>
  </si>
  <si>
    <t>When racks are bayed together, the design of the front door limits the extent to which the rack door on the right may open. If there is insufficient space to allow for the necessary work, open the door on the Left side or remove the door from the rack receiving service. There are slight differences between the opening allowances of the 10000 and 10000 G2 Series Racks due to the different geometries and construction of the doors.</t>
  </si>
  <si>
    <t>Rack Layout</t>
  </si>
  <si>
    <r>
      <t>mm</t>
    </r>
    <r>
      <rPr>
        <b/>
        <vertAlign val="superscript"/>
        <sz val="11"/>
        <color indexed="8"/>
        <rFont val="Calibri"/>
        <family val="2"/>
        <scheme val="minor"/>
      </rPr>
      <t>2</t>
    </r>
  </si>
  <si>
    <r>
      <t xml:space="preserve">Racks must be placed and arranged properly in the data center to provide sufficient air flow and clearance for access to the rack.        
</t>
    </r>
    <r>
      <rPr>
        <b/>
        <sz val="11"/>
        <color indexed="8"/>
        <rFont val="Calibri"/>
        <family val="2"/>
        <scheme val="minor"/>
      </rPr>
      <t>In the front of the rack, a clearance of 48 in. (1219 mm) is required</t>
    </r>
    <r>
      <rPr>
        <sz val="11"/>
        <color indexed="8"/>
        <rFont val="Calibri"/>
        <family val="2"/>
        <scheme val="minor"/>
      </rPr>
      <t xml:space="preserve">; this applies to individual rack installations as well as when aligning rack rows so that the front doors are facing each other.   
</t>
    </r>
    <r>
      <rPr>
        <b/>
        <sz val="11"/>
        <color indexed="8"/>
        <rFont val="Calibri"/>
        <family val="2"/>
        <scheme val="minor"/>
      </rPr>
      <t>In the rear of the rack, a clearance of 30 in. (762 mm) is required</t>
    </r>
    <r>
      <rPr>
        <sz val="11"/>
        <color indexed="8"/>
        <rFont val="Calibri"/>
        <family val="2"/>
        <scheme val="minor"/>
      </rPr>
      <t xml:space="preserve"> to provide space for servicing the rack.        
</t>
    </r>
    <r>
      <rPr>
        <b/>
        <sz val="11"/>
        <color indexed="8"/>
        <rFont val="Calibri"/>
        <family val="2"/>
        <scheme val="minor"/>
      </rPr>
      <t xml:space="preserve">If a data center has multiple rows of racks, the rows of racks can be arranged </t>
    </r>
    <r>
      <rPr>
        <sz val="11"/>
        <color indexed="8"/>
        <rFont val="Calibri"/>
        <family val="2"/>
        <scheme val="minor"/>
      </rPr>
      <t>to take advantage of        
the front-to-back airflow, by arranging racks front-to-front and back-to-back. Additionally, conditioned air registers may be oriented along the front aisles and the return air registers in the back aisles. Such an arrangement will utilize the aisle space as air plenums and will increase the efficiency of the air conditioning.</t>
    </r>
  </si>
  <si>
    <t>Data Center Power Details</t>
  </si>
  <si>
    <t>Storage (EMC)</t>
  </si>
  <si>
    <t>Document
Network Design Document – Golden Site</t>
  </si>
  <si>
    <t>Page</t>
  </si>
  <si>
    <t>Version
S0F0</t>
  </si>
  <si>
    <t>Document Version</t>
  </si>
  <si>
    <t>Site Location</t>
  </si>
  <si>
    <t>Customer Name</t>
  </si>
  <si>
    <t>Author</t>
  </si>
  <si>
    <t>Approver</t>
  </si>
  <si>
    <t>Summary</t>
  </si>
  <si>
    <t>S0F0</t>
  </si>
  <si>
    <t>SoF0</t>
  </si>
  <si>
    <t>Reviewer</t>
  </si>
  <si>
    <t xml:space="preserve">Solution is proposed in 8 super core sites. Super core sites are Mumbai, Ahmadabad, Delhi, Lucknow, Kolkata, Nagpur, Hyderabad and Bangalore.
 The proposed solution is distributed as P2P SMSC, A2P (internal) SMSC, A2P (external) SMSC, SMS-GW and USSD functionalities.
 P2P SMSC
o P2P SMSC will be deployed in 8 super core sites with 10 Deployments, including 2 DR deployments, 1 @Mumbai as a DR for Nagpur site and 1 @Nagpur as a DR for 1 site to achieve N+1 redundancy.
o All MO traffic shall land on P2P SMSC
o If B-party is MSISDN then SMSC shall deliver the SMS to B-party.
o If B-party is short code then SMSC shall redirect the request to A2P (Internal) SMSC, if the short code is for internal services and to SMS-GW, if the short is for external services.
 A2P (internal) SMSC
o A2P (internal) SMSC will be deployed in 8 super core sites with 10 Deployments, including 2 DR deployments, 1 @Mumbai as a DR for Nagpur site and 1 @Nagpur as a DR for 1 site to achieve N+1 redundancy.
o Receives the AT requests from P2P SMSC
o Handles all AO (internal) services traffic. Internal service refers to CP/EMSE like OCS, Top-up system, CRBT, MCA, etc…
 A2P (external) SMSC
o A2P (external) SMSC will be deployed in 4 super core sites. Sites identified as Mumbai, Delhi, Bangalore and Kolkata.
o Handles all AO (external) services traffic originated from SMS-GW.
o This SMSC is dedicated setup for handling external ESME requests via SMS-GW.
o For A2P (external) SMSC, only SMS-GW will be the CP which will integrate with SMSC over SMPP interface.
 SMS-GW
o SMS-GW will be deployed in 4 super core sites. Sites identified as Mumbai, Delhi, Bangalore and Kolkata.
o Receives the AT requests from P2P SMSC.
o Handles all AO (external) services traffic. External service refers to CP/EMSE/Service aggregators like ICICI bank, Travel Agents, Hotel reservation systems, advertising companies, etc…
o SMS-GW shall integrate with dedicated A2P (external) SMSC over SMPP interface.
 USSD – This functionality will be deployed and tested once the RJio is ready with retailer related services.
o Applicable only for 2G/3G network and not applicable on 4G network.
o Handles MO requests from retailers for recharges, pack activation, etc.
</t>
  </si>
  <si>
    <r>
      <rPr>
        <b/>
        <sz val="16"/>
        <color theme="1"/>
        <rFont val="Calibri"/>
        <family val="2"/>
        <scheme val="minor"/>
      </rPr>
      <t>Low level network Architecture for MLS product</t>
    </r>
    <r>
      <rPr>
        <sz val="11"/>
        <color theme="1"/>
        <rFont val="Calibri"/>
        <family val="2"/>
        <scheme val="minor"/>
      </rPr>
      <t xml:space="preserve">
The diagram shown below provides a low level view of network elements integration and connectivity. The solution uses 4 VLANs architecture which are Production-IN, Production-EX, OAM and SIP. Hardware includes  HP C7000 Blade chassis with 2 Interconnect bay HP flex 10 blade switch. Reliance will terminate uplink on two Rack switches.2 F5 Load Balancer, 1 EMC SAN Storage for DB Server and 1 EMC NAS storage for CRBT app.
</t>
    </r>
  </si>
  <si>
    <t xml:space="preserve"> Comviva Messaging platform (enabled with SMS and USSD channels) and SMS-GW solution shall be deployed at Bangalore site. 
 The proposed solution is distributed as P2P, A2P (internal), A2P (external), SMS-GW and USSD functionalities. All these functionalities will be deployed in Bangalore site.
 The proposed shall have 3 signaling clusters
o P2P SMSC
o A2P (internal) SMSC
o A2P (external) SMSC
 The quantity of servers is proposed considering each module level N+1 redundancy. Means for each module deployed there will be one passive/redundant server deployed ensuring the high availability during any one server failure.
 The proposed solution has application servers, DB servers, Reporting servers, centralized configuration servers and OAM servers.
 Application servers
o These servers will be used for deploying proposed solution
o All servers will be in active mode with N+1 redundancy.
o When one server goes down the other N servers will be able to cater the proposed capacity.
o These servers shall have connectivity with operators core network nodes likes STP, HLR, MSC, CloudMark, OCS, MNP DB, etc.. and external nodes like NMS, ESMEs, etc.,
o Dedicated applications servers are proposed for handling different type of traffics
 P2P and P2A SMS traffic
 A2P (internal) SMS traffic
 A2P (external) SMS traffic
 P2A and A2P traffic towards external ESME (SMS-GW)
 Configuration DB servers
o MySql Database is proposed for application level configuration data.
o These DB shall be deployed on Transaction DB servers.
o Using MySql master-slave setup the configuration shall be synched from centralized configuration DB servers.
 Transaction DB servers – P2P &amp; A2P (internal) SMSC
o Oracle 12c with RAC and Columnar support database is proposed for transaction level data.
o Two DB servers are proposed to store the P2P, P2A and A2P (internal) SMS transaction level data.
o These two servers will be in active-active mode.
o Oracle RAC is proposed to handle the required traffic in active-active mode.
o MySql database shall also be deployed on these servers to maintain the local copy of the centralized configuration database for this site.
o And MySql shall be in master-slave setup.
o Even one server failure will handle the required traffic.
 Reporting servers – P2P &amp; A2P (internal) SMSC
o Oracle 12c with RAC and Columnar support database is proposed for transaction level data.
o Two reporting servers are proposed to generate P2P, P2A and A2P (internal) SMS traffic reports online (UI level).
o These two servers will be in active-active mode.
o Oracle RAC is proposed to handle the required traffic in active-active mode.
o Even one server failure will handle the required traffic.
 Transaction DB servers – A2P (external) SMSC
o Oracle 12c with RAC and Columnar support database is proposed for transaction level data.
o Two DB servers are proposed to store the A2P (external) SMS transaction level data.
o These two servers will be in active-active mode.
o Oracle RAC is proposed to handle the required traffic in active-active mode.
o MySql database shall also be deployed on these servers to maintain the local copy of the centralized configuration database for this site.
o And MySql shall be in master-slave setup.
o Even one server failure will handle the required traffic.
 Reporting servers – A2P (external) SMSC
o Oracle 12c with RAC and Columnar support database is proposed for transaction level data.
o Two reporting servers are proposed to generate A2P (external) SMS traffic reports online (UI level).
o These two servers will be in active-active mode.
o Oracle RAC is proposed to handle the required traffic in active-active mode.
o Even one server failure will handle the required traffic.
 Transaction DB servers – SMS-GW
o Oracle 12c with RAC and Columnar support database is proposed for transaction level data.
o Two DB servers are proposed to store the SMS-GW transaction level data.
o These two servers will be in active-active mode.
o Oracle RAC is proposed to handle the required traffic in active-active mode.
o MySql database shall also be deployed on these servers to maintain the local copy of the centralized configuration database for this site.
o And MySql shall be in master-slave setup.
o Even one server failure will handle the required traffic.
 Reporting servers –SMS-GW
o Oracle 12c with RAC and Columnar support database is proposed for transaction level data.
o Two reporting servers are proposed to generate SMS-GW traffic reports online (UI level).
o These two servers will be in active-active mode.
o Oracle RAC is proposed to handle the required traffic in active-active mode.
o Even one server failure will handle the required traffic.
 Centralized OAM servers
o Each site shall have centralized OAM servers
o All Comviva components/module proposed to RJio shall send OAM related data these servers.
o Two servers are proposed for handling OAM traffic.
o These servers hall integrate with RJio’s OSS/NMS system and forwards the received data.
o These servers will be in active-passive mode and on failure of one server; other server shall handle the required traffic. 
 DND DB servers – SMS-GW
o MySql Database is proposed for storing DND data.
o Two servers are proposed for DND data base.
o The DND dump shall be taken from operator’s centralized DND DB and maintains the local copy for the same.
o The DND DB shall be updated periodically, based on the periodicity configured.
o Fetching of file from centralized DND DB is over FTP interface.
o The DND DB file format is as per the standard DND format defined by the TRAI.
 Load Balancer
o Hardware load balancer are proposed to handle the incoming traffic from ESMEs
o 2 LB are proposed per site which shall be configured in active-passive mode. More than 2 LB in the diagrams are just pictorial representation and only 2 LBs per deployment is considered.
o A VIP shall be configured on this LB, and ESME shall use this VIP to integrate with SMSC and/or SMS-GW based on the traffic type.
o Two LBs are proposed in active-passive mode for redundancy.
o These LBs shall have GTM or GSLB license for handling auto DR switch over.
o These LBs shall use the BGP injection concept towards operator routers for auto DR switches over.
</t>
  </si>
  <si>
    <t>DC to AC converter</t>
  </si>
  <si>
    <t>Qty = No. of Rack x 2</t>
  </si>
  <si>
    <t>DC PDUs</t>
  </si>
  <si>
    <t>Chassis</t>
  </si>
  <si>
    <t>HP Flex Fabric</t>
  </si>
  <si>
    <t>HP Virtual Connect Flex Fabric 10Gb/ 24 Port Module with 6 x 10G Fiber Multimode(SR) SFP+ and 4 x 8Gb Fiber SFP+</t>
  </si>
  <si>
    <t>SAN Switches</t>
  </si>
  <si>
    <t>Rack mount 8/24 SAN Switch 16 port Enabled 16  x 8 SFPs and 16 x LC LC Cables</t>
  </si>
  <si>
    <t>Blade Server - Application/Signaling/DB/OAM</t>
  </si>
  <si>
    <t>Blade 2*Intel  Dual CPU E5-2670 v3, 64 GB RAM, 
HP Flex Fabric 10Gb 2-port FIO Adapter
2*HP 200GB 6G SAS 10K 2.5" Hard Drives , 6 x NICs,  2 x Fiber Channels</t>
  </si>
  <si>
    <t>Data Storage for DB &amp; CDR/Logs</t>
  </si>
  <si>
    <t>Central + Hub
Usasable space (TB) &amp; IOPS</t>
  </si>
  <si>
    <t>CRBT RAID 5</t>
  </si>
  <si>
    <t>600 GB SAS 2.5in HDD</t>
  </si>
  <si>
    <t>CRBT RAID 1+0</t>
  </si>
  <si>
    <t>200 GB 2.5in SSDs</t>
  </si>
  <si>
    <t>MCA RAID 5</t>
  </si>
  <si>
    <t>300 GB SAS 2.5in HDD</t>
  </si>
  <si>
    <t>MCA RAID 1+0</t>
  </si>
  <si>
    <t>DNC RAID 5</t>
  </si>
  <si>
    <t>DNC RAID 1+0</t>
  </si>
  <si>
    <t>Televoting RAID 5</t>
  </si>
  <si>
    <t>Televoting RAID 1+0</t>
  </si>
  <si>
    <t>Additonal SFF Enclosure</t>
  </si>
  <si>
    <t>LB - SIP and HTTP base</t>
  </si>
  <si>
    <t>NAS</t>
  </si>
  <si>
    <t>EMC NAS Storage</t>
  </si>
  <si>
    <t xml:space="preserve">Third Party Software </t>
  </si>
  <si>
    <t>MySql</t>
  </si>
  <si>
    <t>MySql Enterprise edition with Partitioning &amp; Replication v5.5</t>
  </si>
  <si>
    <t xml:space="preserve">OS Red Hat Enterprise </t>
  </si>
  <si>
    <t>Red Hat Enterprise Linux Server version 6.2, 64 bits without HA</t>
  </si>
  <si>
    <t>OS Red Hat Enterprise /HA</t>
  </si>
  <si>
    <t>Red Hat Enterprise Linux Server version 6.2, 64 bits with HA</t>
  </si>
  <si>
    <t>SIP Stack</t>
  </si>
  <si>
    <t>Aricent SIP Stack</t>
  </si>
  <si>
    <t>Item Name</t>
  </si>
  <si>
    <t>Item Specifications</t>
  </si>
  <si>
    <t>Rack Class R1</t>
  </si>
  <si>
    <t>Rack (42U), 15" LCD, Keyboard, Mouse, 8 port KVM Switch , 2x AC PDU</t>
  </si>
  <si>
    <t>DC - AC converter</t>
  </si>
  <si>
    <t>CAT6 Cable - 305 meters</t>
  </si>
  <si>
    <t>7ft Patch Cable with Connector</t>
  </si>
  <si>
    <t>15ft Patch Cable with Connector</t>
  </si>
  <si>
    <t>Fiber Cables 5 meters</t>
  </si>
  <si>
    <t>Fiber Cables 15 meters</t>
  </si>
  <si>
    <t xml:space="preserve">Switch - LAN  </t>
  </si>
  <si>
    <t>1Gb Ethernet RJ45 SFPs (across two switches)</t>
  </si>
  <si>
    <t>Switch - SAN</t>
  </si>
  <si>
    <t>Rack mount 8/24 SAN 24 port Enabled switch 24x 8Gb SFPs / 12 x 5m LC LC cables / 12 x 15m LC LC cables</t>
  </si>
  <si>
    <t>HP Virtual Connect Flex Fabric 10Gb/24-Port Module with 6 x 10Gb Fiber Multimode SFPs  and 4 x 8Gb Fiber SFPs ( 2 for Module, 2 Spares)</t>
  </si>
  <si>
    <t>Blade Server Intel Dual CPU Octa core  E5-2640v3   Processor  / HP FlexFabric 10Gb 2-port FlexibleLOM / Smart Array P244br 1G FIO Controller / Advanced  Management Module
128 GB RAM ( 8 x 16 GB )
2* 1.2 TB 10k RPM HDD
 FlexFabric 10Gb 2-port  Adapter
Dual Port FC HBA</t>
  </si>
  <si>
    <t>App Server</t>
  </si>
  <si>
    <t>Red Hat Enterprise Linux Server, Standard (Physical or Virtual Nodes) with 1 Year Support</t>
  </si>
  <si>
    <t>Blade Server Intel Dual CPU Octa core  E5-2640v3   Processor  / HP FlexFabric 10Gb 2-port FlexibleLOM / Smart Array P244br 1G FIO Controller / Advanced  Management Module
128 GB RAM ( 8 x 16 GB ) 
2* 1.2 TB 10k RPM HDD
 FlexFabric 10Gb 2-port  Adapter
Dual Port FC HBA</t>
  </si>
  <si>
    <t>Blade Server Intel Dual CPU Octa core  E5-2640v3   Processor  / HP FlexFabric 10Gb 2-port FlexibleLOM / Smart Array P244br 1G FIO Controller / Advanced  Management Module
128 GB RAM ( 8 x 16 GB ) 
2* 1.2 TB 10k RPM HDD
 FlexFabric 10Gb 2-port FIO Adapter</t>
  </si>
  <si>
    <t>DB Server</t>
  </si>
  <si>
    <t>Blade server Intel Quad CPU Oct Core E5-4620v2  Processor  / HP FlexFabric 10Gb 2-port FlexibleLOM / 512 MB FBWC
256 GB RAM ( 16 x 16 GB )
 FlexFabric 10Gb 2-port  Adapter
2* 1.2 TB 10k RPM HDD
Dual Port FC HBA</t>
  </si>
  <si>
    <t>Red Hat Enterprise Linux Server, Standard (Physical or Virtual Nodes)  with 1 Year Support</t>
  </si>
  <si>
    <t>Database</t>
  </si>
  <si>
    <t>Oracle 12c Enterprise edition with Part,  Columnar and RAC support</t>
  </si>
  <si>
    <t>MySql Standard edition for configurations</t>
  </si>
  <si>
    <t>Reporting Server</t>
  </si>
  <si>
    <t>Blade server Intel Quad CPU Oct Core E5-4620v2  Processor  / HP FlexFabric 10Gb 2-port FlexibleLOM / 512 MB FBWC
256 GB RAM ( 16 x 16 GB ) 
 FlexFabric 10Gb 2-port  Adapter
2* 1.2 TB 10k RPM HDD
Dual Port FC HBA</t>
  </si>
  <si>
    <t>OAM Server</t>
  </si>
  <si>
    <t>Database for Reporting</t>
  </si>
  <si>
    <t>Centralised Config DB &amp; OAM Server</t>
  </si>
  <si>
    <t>Red Hat Enterprise Linux Server, Standard (Physical or Virtual Nodes) / RHEL HA with 1 Year Support</t>
  </si>
  <si>
    <t>Blade Server Intel Dual CPU Octa core  E5-2640v3   Processor  / HP FlexFabric 10Gb 2-port FlexibleLOM / Smart Array P244br 1G FIO Controller / Advanced  Management Module
128 GB RAM ( 8 x 16 GB )  ( 8x 16 GB)
2* 1.2 TB 10k RPM HDD
 FlexFabric 10Gb 2-port  Adapter
Dual Port FC HBA</t>
  </si>
  <si>
    <t>Blade server Intel Quad CPU Oct Core E5-4620v2  Processor  / HP FlexFabric 10Gb 2-port FlexibleLOM / 512 MB FBWC /
256 GB RAM ( 16 x 16 GB )
 FlexFabric 10Gb 2-port  Adapter
2* 1.2 TB 10k RPM HDD
Dual Port FC HBA</t>
  </si>
  <si>
    <t>Database for - A2P SMSC &amp; SMS-GW</t>
  </si>
  <si>
    <t>Oracle 12c Enterprise edition with Part, Columnar and RAC support</t>
  </si>
  <si>
    <t>Blade server Intel Quad CPU Oct Core E5-4620v2  Processor  / HP FlexFabric 10Gb 2-port FlexibleLOM / 512 MB FBWC / Advanced  Management Module
256 GB RAM ( 16 x 16 GB ) 
 FlexFabric 10Gb 2-port Adapter
2* 1.2 TB 10k RPM HDD
Dual Port FC HBA</t>
  </si>
  <si>
    <t>Database for SMS-GW Reporitng</t>
  </si>
  <si>
    <t>DND &amp; MNP Server for SMS-GW</t>
  </si>
  <si>
    <t>Blade Server Intel Dual CPU Oct Core E5-2640v3 2.3Ghz  Processor  / HP FlexFabric 10Gb 2-port FlexibleLOM / Smart Array P244br 1G FIO Controller / Advanced  Management Module
128 GB RAM ( 8 x 16 GB )
 FlexFabric 10Gb 2-port Adapter
2 * 1.2 TB 10k RPM HDD
Dual Port FC HBA</t>
  </si>
  <si>
    <t>DND Database</t>
  </si>
  <si>
    <t>MySql Standard edition for DND</t>
  </si>
  <si>
    <t>Centralised OAM Servers for Comviva products</t>
  </si>
  <si>
    <t>Blade Server Intel Dual CPU Quad Core E5-2623v3 Processor  / HP FlexFabric 10Gb 2-port FlexibleLOM / Smart Array P244br 1G FIO Controller / Advanced  Management Module
64 GB RAM ( 4 x 16 GB ) 
 FlexFabric 10Gb 2-port  Adapter
2 * 1.2 TB 10k RPM HDD
Dual Port FC HBA</t>
  </si>
  <si>
    <t>DB for OAM</t>
  </si>
  <si>
    <t>MySql Standard edition for OAM</t>
  </si>
  <si>
    <t>Signaling Stack</t>
  </si>
  <si>
    <t>Aricent Distributed Sigtran Stack (MAP+CAP) with 1 Variant</t>
  </si>
  <si>
    <t>DIAMETER Messaging Stack</t>
  </si>
  <si>
    <t>LCN DIAMETER Messaging Stack</t>
  </si>
  <si>
    <t>DIAMETER Charging Stack</t>
  </si>
  <si>
    <t>LCN DIAMETER Charging Stack</t>
  </si>
  <si>
    <t>SSL Certificate</t>
  </si>
  <si>
    <t>SSL Certificate - unlimited nodes license</t>
  </si>
  <si>
    <t>Load Balancer</t>
  </si>
  <si>
    <t>GTM or GSLB License</t>
  </si>
  <si>
    <t>Storage FC Card</t>
  </si>
  <si>
    <t>Usable Space</t>
  </si>
  <si>
    <t>Usable space in TB</t>
  </si>
  <si>
    <t>IOPS required</t>
  </si>
  <si>
    <t>IOPS</t>
  </si>
  <si>
    <t>Additional Enclosure for HDD SFF</t>
  </si>
  <si>
    <t>Additional enclosure for SAS Hard Disks</t>
  </si>
  <si>
    <t>Spares</t>
  </si>
  <si>
    <t>16GB RAM for servers</t>
  </si>
  <si>
    <t>1.2 TB SAS HDD for servers</t>
  </si>
  <si>
    <t>SAS HDDs for External storage</t>
  </si>
  <si>
    <t>Production Vlan for Internal Traffic</t>
  </si>
  <si>
    <t>Production Vlan for External Traffic</t>
  </si>
  <si>
    <t>RJIL-WLS-CORE-SIGNALING</t>
  </si>
  <si>
    <t>Global</t>
  </si>
  <si>
    <t>RJIL-CORE-MGMT</t>
  </si>
  <si>
    <t>PROD_VLAN</t>
  </si>
  <si>
    <t>Usage</t>
  </si>
  <si>
    <t>Gateway01</t>
  </si>
  <si>
    <t>Gateway02</t>
  </si>
  <si>
    <t>LB01           Self IP</t>
  </si>
  <si>
    <t>LB02           Self IP</t>
  </si>
  <si>
    <t>Broadcast</t>
  </si>
  <si>
    <t>LB01&amp;LB02      Floating IP</t>
  </si>
  <si>
    <t>Virtual Server 1</t>
  </si>
  <si>
    <t>Virtual Server 01</t>
  </si>
  <si>
    <t>Virtual Server 2</t>
  </si>
  <si>
    <t>Virtual Server 02</t>
  </si>
  <si>
    <t>Virtual Server 3</t>
  </si>
  <si>
    <t>Virtual Server 03</t>
  </si>
  <si>
    <t>LB01 Self IP</t>
  </si>
  <si>
    <t>LB02 Self IP</t>
  </si>
  <si>
    <t>LB01 and LB02  Floating IP</t>
  </si>
  <si>
    <t>Chassis 01 OA-1 IP</t>
  </si>
  <si>
    <t>Chassis 01 OA-2 IP</t>
  </si>
  <si>
    <t>Chassis01 SW01</t>
  </si>
  <si>
    <t>Chassis01 SW02</t>
  </si>
  <si>
    <t>EMC CONTROLLER-01</t>
  </si>
  <si>
    <t>EMC CONTROLLER-02</t>
  </si>
  <si>
    <t>SAN Switch 1</t>
  </si>
  <si>
    <t>SAN Switch 2</t>
  </si>
  <si>
    <t>Gateway1</t>
  </si>
  <si>
    <t>Gateway2</t>
  </si>
  <si>
    <t>LB01 &amp; LB02 Floating IP</t>
  </si>
  <si>
    <t>Chassis 02 OA-1 IP</t>
  </si>
  <si>
    <t>Chassis 02 OA-2 IP</t>
  </si>
  <si>
    <t>chassis 1 Sw01</t>
  </si>
  <si>
    <t>Chassis 1 Sw02</t>
  </si>
  <si>
    <t>chassis 2 Sw01</t>
  </si>
  <si>
    <t>Chassis 2 Sw02</t>
  </si>
  <si>
    <t>MLS combined BOQ - CRBT, MCA, Televoting, DNC</t>
  </si>
  <si>
    <t>We require mentioned 10G Fibre SR  SFPs across two DC Powered  switches</t>
  </si>
  <si>
    <t>DC  Powered Chassis with PDU / DVD Drive / Redudant Fan Option / Management Option / KVM Console / Redudant Power Supply</t>
  </si>
  <si>
    <t>DC Powered IP based Load balancer 5 Gbps with Throughput with RPS  and 2 x 10Gb Fiber SR SFPs</t>
  </si>
  <si>
    <t>DC Powered HP Storage Dual Fibre Channel RAID controller cards  / RPS with Cables/ 8x LC LC Cables</t>
  </si>
  <si>
    <t>Bay no</t>
  </si>
  <si>
    <t>Server name</t>
  </si>
  <si>
    <t>Host name</t>
  </si>
  <si>
    <t>C1</t>
  </si>
  <si>
    <t>crbt AS1</t>
  </si>
  <si>
    <t>crbt AS2</t>
  </si>
  <si>
    <t>crbt AS3</t>
  </si>
  <si>
    <t>crbt AS4</t>
  </si>
  <si>
    <t>crbt AS5</t>
  </si>
  <si>
    <t>crbt AS6</t>
  </si>
  <si>
    <t>crbt AS7</t>
  </si>
  <si>
    <t>crbt AS8</t>
  </si>
  <si>
    <t>mca AS1</t>
  </si>
  <si>
    <t>mca AS2</t>
  </si>
  <si>
    <t>CRBTDB1+NAS</t>
  </si>
  <si>
    <t>CRBTDB2+NAS</t>
  </si>
  <si>
    <t>MCADB1</t>
  </si>
  <si>
    <t>MCADB2</t>
  </si>
  <si>
    <t>OAMRPT1</t>
  </si>
  <si>
    <t>OAMRPT2</t>
  </si>
  <si>
    <t>HOST NAME</t>
  </si>
  <si>
    <t>Signalling P2P01</t>
  </si>
  <si>
    <t>Signalling P2P02</t>
  </si>
  <si>
    <t>Signalling A2P - In01</t>
  </si>
  <si>
    <t>Signalling A2P - In02</t>
  </si>
  <si>
    <t>Signalling A2P - In03</t>
  </si>
  <si>
    <t>Signalling A2P - In04</t>
  </si>
  <si>
    <t xml:space="preserve">P2P SMSC01 </t>
  </si>
  <si>
    <t>P2P SMSC02</t>
  </si>
  <si>
    <t>Blank</t>
  </si>
  <si>
    <t>C2</t>
  </si>
  <si>
    <t>1-9</t>
  </si>
  <si>
    <t>P2PDB01(Full Hight)</t>
  </si>
  <si>
    <t>2-10</t>
  </si>
  <si>
    <t>P2PDB02(Full Hight)</t>
  </si>
  <si>
    <t>3-11</t>
  </si>
  <si>
    <t>P2PRPT01(Full Hight)</t>
  </si>
  <si>
    <t>4-12</t>
  </si>
  <si>
    <t>P2PRPT02(Full Hight)</t>
  </si>
  <si>
    <t>SANStorage Will be mounted in all server only OAM Server 1 and OAM Server 2 wil not be the part of external storage</t>
  </si>
  <si>
    <t xml:space="preserve">                                                                                        MBS IP Details Sheet</t>
  </si>
  <si>
    <t xml:space="preserve">                                                                                    MLS IP Details Sheet</t>
  </si>
  <si>
    <t>MLS LLD-Architecture</t>
  </si>
  <si>
    <t>MBS LLD-Architecture</t>
  </si>
  <si>
    <t>MLS Product BOQ</t>
  </si>
  <si>
    <t>MBS Product BOQ</t>
  </si>
  <si>
    <t>MLS Rack Diagram</t>
  </si>
  <si>
    <t>MBS Rack Diagram</t>
  </si>
  <si>
    <t>MLS TOR Port Mapping</t>
  </si>
  <si>
    <t>MBS TOR Port Mapping</t>
  </si>
  <si>
    <t>Delhi</t>
  </si>
  <si>
    <t>HW/SW</t>
  </si>
  <si>
    <t>Specificaiton</t>
  </si>
  <si>
    <t>Delhi Hub + Circle</t>
  </si>
  <si>
    <t>DC Powered HP c7000 Blade Chassis  with Redundant PDU, RPS, DVD RW, Advance Mgmt Tool, Power cables</t>
  </si>
  <si>
    <t>1G Fiber SFP on TOR ( for two  DC Powered TOR)</t>
  </si>
  <si>
    <t>10G Fiber SFP+ ( per DC Powered switch)</t>
  </si>
  <si>
    <t>Rack mount 8/24 SAN Switch 24 port Enabled 24  x 8 SFPs and 24 x LC LC Cables</t>
  </si>
  <si>
    <t xml:space="preserve">DC Powered HP MSA 2040 Dual Controller  FC Storage RAID 1+0, 5 / RAID controller cards / 8 FC cables  / RPS </t>
  </si>
  <si>
    <t>CRBT - 
Raid 5 - 1.8
Raid 1+0 - 0.4
IOPS - 8280
MCA -
0.6 TB (Raid 1+0)
0.6 TB (Raid 5)
IOPS - 2017</t>
  </si>
  <si>
    <t>DC Powered F5-BIG-LTM-4200v
BIG-IP 4200v Local Traffic Manager (10Gbps throughput, 10GB memory, 300K L4 CPS, 9000 Hardware SSL TPS at 2048bit, 8Gbps compression throughput, 8Gbps SSL throughput, 800K L7 RPS SIP TCL rules, icontrol, dual power , premium NBD support/2 X 1 Gig Fiber SFP</t>
  </si>
  <si>
    <t>DC Powered EMC VNX NAS based Storage with RPS.
Raid 1+0 - 1TB usable space</t>
  </si>
  <si>
    <t>Cisco IVR ports for CRBT</t>
  </si>
  <si>
    <t xml:space="preserve">Licenses as required </t>
  </si>
  <si>
    <t>crbt AS9</t>
  </si>
  <si>
    <t>crbt AS10</t>
  </si>
  <si>
    <t>CRBTDB3</t>
  </si>
  <si>
    <t>CRBTDB4</t>
  </si>
  <si>
    <t>SANStorage Will be mounted in  db serverS chassis 2</t>
  </si>
  <si>
    <t>Licenses as required</t>
  </si>
  <si>
    <t>MBS BOQ</t>
  </si>
  <si>
    <r>
      <rPr>
        <b/>
        <sz val="16"/>
        <color theme="1"/>
        <rFont val="Calibri"/>
        <family val="2"/>
        <scheme val="minor"/>
      </rPr>
      <t>Low level network Architecture for MBS Product</t>
    </r>
    <r>
      <rPr>
        <sz val="11"/>
        <color theme="1"/>
        <rFont val="Calibri"/>
        <family val="2"/>
        <scheme val="minor"/>
      </rPr>
      <t xml:space="preserve">
The diagram shown below provides a low level view of network elements integration and connectivity. The solution uses 4 VLANs architecture which are Production-IN, Production-EX, OAM and SIP. 
Hardware includes 3 HP C7000 Blade chassis with 6 Interconnect bay HP flex 10 blade switch. Reliance will terminate uplink on two Rack switches.2 F5 Load Balancer, 1 EMC SAN Storage for DB Server.</t>
    </r>
  </si>
  <si>
    <t>crbt AS11</t>
  </si>
  <si>
    <t>P2P SMSC03</t>
  </si>
  <si>
    <t>OAM1</t>
  </si>
  <si>
    <t>OAM2</t>
  </si>
  <si>
    <t>A2P SMSC-IN 01</t>
  </si>
  <si>
    <t>A2P SMSC-IN 02</t>
  </si>
  <si>
    <t>A2P SMSC-IN 03</t>
  </si>
  <si>
    <t>A2P SMSC-IN 04</t>
  </si>
  <si>
    <t>A2P SMSC-IN 05</t>
  </si>
  <si>
    <t>5</t>
  </si>
  <si>
    <t>6</t>
  </si>
  <si>
    <t>7</t>
  </si>
  <si>
    <t>8</t>
  </si>
  <si>
    <t xml:space="preserve">Reserved </t>
  </si>
  <si>
    <t>Network Design Document – Lucknow</t>
  </si>
  <si>
    <t>10.55.69.0</t>
  </si>
  <si>
    <t>10.55.69.1</t>
  </si>
  <si>
    <t>10.55.69.128</t>
  </si>
  <si>
    <t>10.55.69.129</t>
  </si>
  <si>
    <t>10.59.148.0</t>
  </si>
  <si>
    <t>10.59.148.1</t>
  </si>
  <si>
    <t>10.55.69.160</t>
  </si>
  <si>
    <t>10.55.69.161</t>
  </si>
  <si>
    <t>10.55.69.0/26</t>
  </si>
  <si>
    <t>10.55.69.2</t>
  </si>
  <si>
    <t>10.55.69.3</t>
  </si>
  <si>
    <t>10.55.69.128/27</t>
  </si>
  <si>
    <t>10.55.69.130</t>
  </si>
  <si>
    <t>10.55.69.131</t>
  </si>
  <si>
    <t>10.59.148.0/25</t>
  </si>
  <si>
    <t>10.59.148.2</t>
  </si>
  <si>
    <t>10.59.148.3</t>
  </si>
  <si>
    <t>10.55.69.160/27</t>
  </si>
  <si>
    <t>10.55.69.162</t>
  </si>
  <si>
    <t>10.55.69.163</t>
  </si>
  <si>
    <t>10.55.69.64</t>
  </si>
  <si>
    <t>10.55.69.65</t>
  </si>
  <si>
    <t>10.55.70.0</t>
  </si>
  <si>
    <t>10.55.70.1</t>
  </si>
  <si>
    <t>10.59.148.128</t>
  </si>
  <si>
    <t>10.59.148.129</t>
  </si>
  <si>
    <t>10.55.69.192</t>
  </si>
  <si>
    <t>10.55.69.193</t>
  </si>
  <si>
    <t>10.55.69.224</t>
  </si>
  <si>
    <t>10.55.69.225</t>
  </si>
  <si>
    <t>10.55.69.64/26</t>
  </si>
  <si>
    <t>10.55.69.66</t>
  </si>
  <si>
    <t>10.55.69.67</t>
  </si>
  <si>
    <t>10.55.70.0/28</t>
  </si>
  <si>
    <t>10.55.70.2</t>
  </si>
  <si>
    <t>10.55.70.3</t>
  </si>
  <si>
    <t>10.59.148.128/25</t>
  </si>
  <si>
    <t>10.59.148.130</t>
  </si>
  <si>
    <t>10.59.148.131</t>
  </si>
  <si>
    <t>10.55.69.192/27</t>
  </si>
  <si>
    <t>10.55.69.194</t>
  </si>
  <si>
    <t>10.55.69.195</t>
  </si>
  <si>
    <t>10.55.69.224/27</t>
  </si>
  <si>
    <t>10.55.69.226</t>
  </si>
  <si>
    <t>10.55.69.227</t>
  </si>
  <si>
    <t>10.55.69.4</t>
  </si>
  <si>
    <t>10.59.148.4</t>
  </si>
  <si>
    <t>10.55.69.164</t>
  </si>
  <si>
    <t>10.55.69.5</t>
  </si>
  <si>
    <t>10.59.148.5</t>
  </si>
  <si>
    <t>10.55.69.165</t>
  </si>
  <si>
    <t>10.55.69.132</t>
  </si>
  <si>
    <t>10.55.69.6</t>
  </si>
  <si>
    <t>10.59.148.6</t>
  </si>
  <si>
    <t>10.55.69.166</t>
  </si>
  <si>
    <t>10.55.69.133</t>
  </si>
  <si>
    <t>10.55.69.7</t>
  </si>
  <si>
    <t>10.59.148.7</t>
  </si>
  <si>
    <t>10.55.69.167</t>
  </si>
  <si>
    <t>10.55.69.134</t>
  </si>
  <si>
    <t>10.55.69.8</t>
  </si>
  <si>
    <t>10.59.148.8</t>
  </si>
  <si>
    <t>10.55.69.168</t>
  </si>
  <si>
    <t>10.55.69.135</t>
  </si>
  <si>
    <t>10.55.69.9</t>
  </si>
  <si>
    <t>10.59.148.9</t>
  </si>
  <si>
    <t>10.55.69.169</t>
  </si>
  <si>
    <t>10.55.69.136</t>
  </si>
  <si>
    <t>10.55.69.10</t>
  </si>
  <si>
    <t>10.59.148.10</t>
  </si>
  <si>
    <t>10.55.69.170</t>
  </si>
  <si>
    <t>10.55.69.137</t>
  </si>
  <si>
    <t>10.55.69.11</t>
  </si>
  <si>
    <t>10.59.148.11</t>
  </si>
  <si>
    <t>10.55.69.171</t>
  </si>
  <si>
    <t>10.55.69.138</t>
  </si>
  <si>
    <t>10.55.69.12</t>
  </si>
  <si>
    <t>10.59.148.12</t>
  </si>
  <si>
    <t>10.55.69.172</t>
  </si>
  <si>
    <t>10.55.69.139</t>
  </si>
  <si>
    <t>10.55.69.13</t>
  </si>
  <si>
    <t>10.59.148.13</t>
  </si>
  <si>
    <t>10.55.69.173</t>
  </si>
  <si>
    <t>10.55.69.140</t>
  </si>
  <si>
    <t>10.55.69.14</t>
  </si>
  <si>
    <t>10.59.148.14</t>
  </si>
  <si>
    <t>10.55.69.174</t>
  </si>
  <si>
    <t>10.55.69.141</t>
  </si>
  <si>
    <t>10.55.69.15</t>
  </si>
  <si>
    <t>10.59.148.15</t>
  </si>
  <si>
    <t>10.55.69.175</t>
  </si>
  <si>
    <t>10.55.69.142</t>
  </si>
  <si>
    <t>10.55.69.16</t>
  </si>
  <si>
    <t>10.59.148.16</t>
  </si>
  <si>
    <t>10.55.69.176</t>
  </si>
  <si>
    <t>10.55.69.143</t>
  </si>
  <si>
    <t>10.55.69.17</t>
  </si>
  <si>
    <t>10.59.148.17</t>
  </si>
  <si>
    <t>10.55.69.177</t>
  </si>
  <si>
    <t>10.55.69.144</t>
  </si>
  <si>
    <t>10.55.69.18</t>
  </si>
  <si>
    <t>10.59.148.18</t>
  </si>
  <si>
    <t>10.55.69.178</t>
  </si>
  <si>
    <t>10.55.69.145</t>
  </si>
  <si>
    <t>10.55.69.19</t>
  </si>
  <si>
    <t>10.59.148.19</t>
  </si>
  <si>
    <t>10.55.69.179</t>
  </si>
  <si>
    <t>10.55.69.146</t>
  </si>
  <si>
    <t>10.55.69.20</t>
  </si>
  <si>
    <t>10.59.148.20</t>
  </si>
  <si>
    <t>10.55.69.180</t>
  </si>
  <si>
    <t>10.55.69.147</t>
  </si>
  <si>
    <t>10.55.69.21</t>
  </si>
  <si>
    <t>10.59.148.21</t>
  </si>
  <si>
    <t>10.55.69.181</t>
  </si>
  <si>
    <t>10.55.69.148</t>
  </si>
  <si>
    <t>10.55.69.22</t>
  </si>
  <si>
    <t>10.59.148.22</t>
  </si>
  <si>
    <t>10.55.69.182</t>
  </si>
  <si>
    <t>10.55.69.149</t>
  </si>
  <si>
    <t>10.55.69.23</t>
  </si>
  <si>
    <t>10.59.148.23</t>
  </si>
  <si>
    <t>10.55.69.183</t>
  </si>
  <si>
    <t>10.55.69.150</t>
  </si>
  <si>
    <t>10.55.69.24</t>
  </si>
  <si>
    <t>10.59.148.24</t>
  </si>
  <si>
    <t>10.55.69.184</t>
  </si>
  <si>
    <t>10.55.69.151</t>
  </si>
  <si>
    <t>10.55.69.25</t>
  </si>
  <si>
    <t>10.59.148.25</t>
  </si>
  <si>
    <t>10.55.69.185</t>
  </si>
  <si>
    <t>10.55.69.152</t>
  </si>
  <si>
    <t>10.55.69.26</t>
  </si>
  <si>
    <t>10.59.148.26</t>
  </si>
  <si>
    <t>10.55.69.186</t>
  </si>
  <si>
    <t>10.55.69.153</t>
  </si>
  <si>
    <t>10.55.69.27</t>
  </si>
  <si>
    <t>10.59.148.27</t>
  </si>
  <si>
    <t>10.55.69.187</t>
  </si>
  <si>
    <t>10.55.69.154</t>
  </si>
  <si>
    <t>10.55.69.28</t>
  </si>
  <si>
    <t>10.59.148.28</t>
  </si>
  <si>
    <t>10.55.69.188</t>
  </si>
  <si>
    <t>10.55.69.155</t>
  </si>
  <si>
    <t>10.55.69.29</t>
  </si>
  <si>
    <t>10.59.148.29</t>
  </si>
  <si>
    <t>10.55.69.189</t>
  </si>
  <si>
    <t>10.55.69.156</t>
  </si>
  <si>
    <t>10.55.69.30</t>
  </si>
  <si>
    <t>10.59.148.30</t>
  </si>
  <si>
    <t>10.55.69.190</t>
  </si>
  <si>
    <t>10.55.69.157</t>
  </si>
  <si>
    <t>10.55.69.31</t>
  </si>
  <si>
    <t>10.59.148.31</t>
  </si>
  <si>
    <t>10.55.69.191</t>
  </si>
  <si>
    <t>10.55.69.158</t>
  </si>
  <si>
    <t>10.55.69.32</t>
  </si>
  <si>
    <t>10.59.148.32</t>
  </si>
  <si>
    <t>10.55.69.33</t>
  </si>
  <si>
    <t>10.59.148.33</t>
  </si>
  <si>
    <t>10.55.69.34</t>
  </si>
  <si>
    <t>10.59.148.34</t>
  </si>
  <si>
    <t>10.55.69.35</t>
  </si>
  <si>
    <t>10.59.148.35</t>
  </si>
  <si>
    <t>10.55.69.36</t>
  </si>
  <si>
    <t>10.59.148.36</t>
  </si>
  <si>
    <t>10.55.69.37</t>
  </si>
  <si>
    <t>10.59.148.37</t>
  </si>
  <si>
    <t>10.55.69.38</t>
  </si>
  <si>
    <t>10.59.148.38</t>
  </si>
  <si>
    <t>10.55.69.39</t>
  </si>
  <si>
    <t>10.59.148.39</t>
  </si>
  <si>
    <t>10.55.69.40</t>
  </si>
  <si>
    <t>10.59.148.40</t>
  </si>
  <si>
    <t>10.55.69.41</t>
  </si>
  <si>
    <t>10.59.148.41</t>
  </si>
  <si>
    <t>10.55.69.42</t>
  </si>
  <si>
    <t>10.59.148.42</t>
  </si>
  <si>
    <t>10.55.69.43</t>
  </si>
  <si>
    <t>10.59.148.43</t>
  </si>
  <si>
    <t>10.55.69.44</t>
  </si>
  <si>
    <t>10.59.148.44</t>
  </si>
  <si>
    <t>10.55.69.45</t>
  </si>
  <si>
    <t>10.59.148.45</t>
  </si>
  <si>
    <t>10.55.69.46</t>
  </si>
  <si>
    <t>10.59.148.46</t>
  </si>
  <si>
    <t>10.55.69.47</t>
  </si>
  <si>
    <t>10.59.148.47</t>
  </si>
  <si>
    <t>10.55.69.48</t>
  </si>
  <si>
    <t>10.59.148.48</t>
  </si>
  <si>
    <t>10.55.69.49</t>
  </si>
  <si>
    <t>10.59.148.49</t>
  </si>
  <si>
    <t>10.55.69.50</t>
  </si>
  <si>
    <t>10.59.148.50</t>
  </si>
  <si>
    <t>10.55.69.51</t>
  </si>
  <si>
    <t>10.59.148.51</t>
  </si>
  <si>
    <t>10.55.69.52</t>
  </si>
  <si>
    <t>10.59.148.52</t>
  </si>
  <si>
    <t>10.55.69.53</t>
  </si>
  <si>
    <t>10.59.148.53</t>
  </si>
  <si>
    <t>10.55.69.54</t>
  </si>
  <si>
    <t>10.59.148.54</t>
  </si>
  <si>
    <t>10.55.69.55</t>
  </si>
  <si>
    <t>10.59.148.55</t>
  </si>
  <si>
    <t>10.55.69.56</t>
  </si>
  <si>
    <t>10.59.148.56</t>
  </si>
  <si>
    <t>10.55.69.57</t>
  </si>
  <si>
    <t>10.59.148.57</t>
  </si>
  <si>
    <t>10.55.69.58</t>
  </si>
  <si>
    <t>10.59.148.58</t>
  </si>
  <si>
    <t>10.55.69.59</t>
  </si>
  <si>
    <t>10.59.148.59</t>
  </si>
  <si>
    <t>10.55.69.60</t>
  </si>
  <si>
    <t>10.59.148.60</t>
  </si>
  <si>
    <t>10.55.69.61</t>
  </si>
  <si>
    <t>10.59.148.61</t>
  </si>
  <si>
    <t>10.55.69.62</t>
  </si>
  <si>
    <t>10.59.148.62</t>
  </si>
  <si>
    <t>10.55.69.63</t>
  </si>
  <si>
    <t>10.59.148.63</t>
  </si>
  <si>
    <t>10.59.148.64</t>
  </si>
  <si>
    <t>10.59.148.65</t>
  </si>
  <si>
    <t>10.59.148.66</t>
  </si>
  <si>
    <t>10.59.148.67</t>
  </si>
  <si>
    <t>10.59.148.68</t>
  </si>
  <si>
    <t>10.59.148.69</t>
  </si>
  <si>
    <t>10.59.148.70</t>
  </si>
  <si>
    <t>10.59.148.71</t>
  </si>
  <si>
    <t>10.59.148.72</t>
  </si>
  <si>
    <t>10.59.148.73</t>
  </si>
  <si>
    <t>10.59.148.74</t>
  </si>
  <si>
    <t>10.59.148.75</t>
  </si>
  <si>
    <t>10.59.148.76</t>
  </si>
  <si>
    <t>10.59.148.77</t>
  </si>
  <si>
    <t>10.59.148.78</t>
  </si>
  <si>
    <t>10.59.148.79</t>
  </si>
  <si>
    <t>10.59.148.80</t>
  </si>
  <si>
    <t>10.59.148.81</t>
  </si>
  <si>
    <t>10.59.148.82</t>
  </si>
  <si>
    <t>10.59.148.83</t>
  </si>
  <si>
    <t>10.59.148.84</t>
  </si>
  <si>
    <t>10.59.148.85</t>
  </si>
  <si>
    <t>10.59.148.86</t>
  </si>
  <si>
    <t>10.59.148.87</t>
  </si>
  <si>
    <t>10.59.148.88</t>
  </si>
  <si>
    <t>10.59.148.89</t>
  </si>
  <si>
    <t>10.59.148.90</t>
  </si>
  <si>
    <t>10.59.148.91</t>
  </si>
  <si>
    <t>10.59.148.92</t>
  </si>
  <si>
    <t>10.59.148.93</t>
  </si>
  <si>
    <t>10.59.148.94</t>
  </si>
  <si>
    <t>10.59.148.95</t>
  </si>
  <si>
    <t>10.59.148.96</t>
  </si>
  <si>
    <t>10.59.148.97</t>
  </si>
  <si>
    <t>10.59.148.98</t>
  </si>
  <si>
    <t>10.59.148.99</t>
  </si>
  <si>
    <t>10.59.148.100</t>
  </si>
  <si>
    <t>10.59.148.101</t>
  </si>
  <si>
    <t>10.59.148.102</t>
  </si>
  <si>
    <t>10.59.148.103</t>
  </si>
  <si>
    <t>10.59.148.104</t>
  </si>
  <si>
    <t>10.59.148.105</t>
  </si>
  <si>
    <t>10.59.148.106</t>
  </si>
  <si>
    <t>10.59.148.107</t>
  </si>
  <si>
    <t>10.59.148.108</t>
  </si>
  <si>
    <t>10.59.148.109</t>
  </si>
  <si>
    <t>10.59.148.110</t>
  </si>
  <si>
    <t>10.59.148.111</t>
  </si>
  <si>
    <t>10.59.148.112</t>
  </si>
  <si>
    <t>10.59.148.113</t>
  </si>
  <si>
    <t>10.59.148.114</t>
  </si>
  <si>
    <t>10.59.148.115</t>
  </si>
  <si>
    <t>10.59.148.116</t>
  </si>
  <si>
    <t>10.59.148.117</t>
  </si>
  <si>
    <t>10.59.148.118</t>
  </si>
  <si>
    <t>10.59.148.119</t>
  </si>
  <si>
    <t>10.59.148.120</t>
  </si>
  <si>
    <t>10.59.148.121</t>
  </si>
  <si>
    <t>10.59.148.122</t>
  </si>
  <si>
    <t>10.59.148.123</t>
  </si>
  <si>
    <t>10.59.148.124</t>
  </si>
  <si>
    <t>10.59.148.125</t>
  </si>
  <si>
    <t>10.59.148.126</t>
  </si>
  <si>
    <t>10.59.148.127</t>
  </si>
  <si>
    <t>10.55.69.68</t>
  </si>
  <si>
    <t>10.59.148.132</t>
  </si>
  <si>
    <t>10.55.69.196</t>
  </si>
  <si>
    <t>10.55.69.228</t>
  </si>
  <si>
    <t>10.55.70.4</t>
  </si>
  <si>
    <t>10.55.69.69</t>
  </si>
  <si>
    <t>10.59.148.133</t>
  </si>
  <si>
    <t>10.55.69.197</t>
  </si>
  <si>
    <t>10.55.69.229</t>
  </si>
  <si>
    <t>10.55.70.5</t>
  </si>
  <si>
    <t>10.55.69.70</t>
  </si>
  <si>
    <t>10.59.148.134</t>
  </si>
  <si>
    <t>10.55.69.198</t>
  </si>
  <si>
    <t>10.55.69.230</t>
  </si>
  <si>
    <t>10.55.70.6</t>
  </si>
  <si>
    <t>10.55.69.71</t>
  </si>
  <si>
    <t>10.59.148.135</t>
  </si>
  <si>
    <t>10.55.69.199</t>
  </si>
  <si>
    <t>10.55.69.231</t>
  </si>
  <si>
    <t>10.55.70.7</t>
  </si>
  <si>
    <t>10.55.69.72</t>
  </si>
  <si>
    <t>10.59.148.136</t>
  </si>
  <si>
    <t>10.55.69.200</t>
  </si>
  <si>
    <t>10.55.69.232</t>
  </si>
  <si>
    <t>10.55.70.8</t>
  </si>
  <si>
    <t>10.55.69.73</t>
  </si>
  <si>
    <t>10.59.148.137</t>
  </si>
  <si>
    <t>10.55.69.201</t>
  </si>
  <si>
    <t>10.55.69.233</t>
  </si>
  <si>
    <t>10.55.70.9</t>
  </si>
  <si>
    <t>10.55.69.74</t>
  </si>
  <si>
    <t>10.59.148.138</t>
  </si>
  <si>
    <t>10.55.69.202</t>
  </si>
  <si>
    <t>10.55.69.234</t>
  </si>
  <si>
    <t>10.55.70.10</t>
  </si>
  <si>
    <t>10.55.69.75</t>
  </si>
  <si>
    <t>10.59.148.139</t>
  </si>
  <si>
    <t>10.55.69.203</t>
  </si>
  <si>
    <t>10.55.69.235</t>
  </si>
  <si>
    <t>10.55.70.11</t>
  </si>
  <si>
    <t>10.55.69.76</t>
  </si>
  <si>
    <t>10.59.148.140</t>
  </si>
  <si>
    <t>10.55.69.204</t>
  </si>
  <si>
    <t>10.55.69.236</t>
  </si>
  <si>
    <t>10.55.70.12</t>
  </si>
  <si>
    <t>10.55.69.77</t>
  </si>
  <si>
    <t>10.59.148.141</t>
  </si>
  <si>
    <t>10.55.69.205</t>
  </si>
  <si>
    <t>10.55.69.237</t>
  </si>
  <si>
    <t>10.55.70.13</t>
  </si>
  <si>
    <t>10.55.69.78</t>
  </si>
  <si>
    <t>10.59.148.142</t>
  </si>
  <si>
    <t>10.55.69.206</t>
  </si>
  <si>
    <t>10.55.69.238</t>
  </si>
  <si>
    <t>10.55.70.14</t>
  </si>
  <si>
    <t>10.55.69.79</t>
  </si>
  <si>
    <t>10.59.148.143</t>
  </si>
  <si>
    <t>10.55.69.207</t>
  </si>
  <si>
    <t>10.55.69.239</t>
  </si>
  <si>
    <t>10.55.70.15</t>
  </si>
  <si>
    <t>10.55.69.80</t>
  </si>
  <si>
    <t>10.59.148.144</t>
  </si>
  <si>
    <t>10.55.69.208</t>
  </si>
  <si>
    <t>10.55.69.240</t>
  </si>
  <si>
    <t>10.55.69.81</t>
  </si>
  <si>
    <t>10.59.148.145</t>
  </si>
  <si>
    <t>10.55.69.209</t>
  </si>
  <si>
    <t>10.55.69.241</t>
  </si>
  <si>
    <t>10.55.69.82</t>
  </si>
  <si>
    <t>10.59.148.146</t>
  </si>
  <si>
    <t>10.55.69.210</t>
  </si>
  <si>
    <t>10.55.69.242</t>
  </si>
  <si>
    <t>10.55.69.83</t>
  </si>
  <si>
    <t>10.59.148.147</t>
  </si>
  <si>
    <t>10.55.69.211</t>
  </si>
  <si>
    <t>10.55.69.243</t>
  </si>
  <si>
    <t>10.55.69.84</t>
  </si>
  <si>
    <t>10.59.148.148</t>
  </si>
  <si>
    <t>10.55.69.212</t>
  </si>
  <si>
    <t>10.55.69.244</t>
  </si>
  <si>
    <t>10.55.69.85</t>
  </si>
  <si>
    <t>10.59.148.149</t>
  </si>
  <si>
    <t>10.55.69.213</t>
  </si>
  <si>
    <t>10.55.69.245</t>
  </si>
  <si>
    <t>10.55.69.86</t>
  </si>
  <si>
    <t>10.59.148.150</t>
  </si>
  <si>
    <t>10.55.69.214</t>
  </si>
  <si>
    <t>10.55.69.246</t>
  </si>
  <si>
    <t>10.55.69.87</t>
  </si>
  <si>
    <t>10.59.148.151</t>
  </si>
  <si>
    <t>10.55.69.215</t>
  </si>
  <si>
    <t>10.55.69.247</t>
  </si>
  <si>
    <t>10.55.69.88</t>
  </si>
  <si>
    <t>10.59.148.152</t>
  </si>
  <si>
    <t>10.55.69.216</t>
  </si>
  <si>
    <t>10.55.69.248</t>
  </si>
  <si>
    <t>10.55.69.89</t>
  </si>
  <si>
    <t>10.59.148.153</t>
  </si>
  <si>
    <t>10.55.69.217</t>
  </si>
  <si>
    <t>10.55.69.249</t>
  </si>
  <si>
    <t>10.55.69.90</t>
  </si>
  <si>
    <t>10.59.148.154</t>
  </si>
  <si>
    <t>10.55.69.218</t>
  </si>
  <si>
    <t>10.55.69.250</t>
  </si>
  <si>
    <t>10.55.69.91</t>
  </si>
  <si>
    <t>10.59.148.155</t>
  </si>
  <si>
    <t>10.55.69.219</t>
  </si>
  <si>
    <t>10.55.69.251</t>
  </si>
  <si>
    <t>10.55.69.92</t>
  </si>
  <si>
    <t>10.59.148.156</t>
  </si>
  <si>
    <t>10.55.69.220</t>
  </si>
  <si>
    <t>10.55.69.252</t>
  </si>
  <si>
    <t>10.55.69.93</t>
  </si>
  <si>
    <t>10.59.148.157</t>
  </si>
  <si>
    <t>10.55.69.221</t>
  </si>
  <si>
    <t>10.55.69.253</t>
  </si>
  <si>
    <t>10.55.69.94</t>
  </si>
  <si>
    <t>10.59.148.158</t>
  </si>
  <si>
    <t>10.55.69.222</t>
  </si>
  <si>
    <t>10.55.69.254</t>
  </si>
  <si>
    <t>10.55.69.95</t>
  </si>
  <si>
    <t>10.59.148.159</t>
  </si>
  <si>
    <t>10.55.69.223</t>
  </si>
  <si>
    <t>10.55.69.255</t>
  </si>
  <si>
    <t>10.55.69.96</t>
  </si>
  <si>
    <t>10.59.148.160</t>
  </si>
  <si>
    <t>10.55.69.97</t>
  </si>
  <si>
    <t>10.59.148.161</t>
  </si>
  <si>
    <t>10.55.69.98</t>
  </si>
  <si>
    <t>10.59.148.162</t>
  </si>
  <si>
    <t>10.55.69.99</t>
  </si>
  <si>
    <t>10.59.148.163</t>
  </si>
  <si>
    <t>10.55.69.100</t>
  </si>
  <si>
    <t>10.59.148.164</t>
  </si>
  <si>
    <t>10.55.69.101</t>
  </si>
  <si>
    <t>10.59.148.165</t>
  </si>
  <si>
    <t>10.55.69.102</t>
  </si>
  <si>
    <t>10.59.148.166</t>
  </si>
  <si>
    <t>10.55.69.103</t>
  </si>
  <si>
    <t>10.59.148.167</t>
  </si>
  <si>
    <t>10.55.69.104</t>
  </si>
  <si>
    <t>10.59.148.168</t>
  </si>
  <si>
    <t>10.55.69.105</t>
  </si>
  <si>
    <t>10.59.148.169</t>
  </si>
  <si>
    <t>10.55.69.106</t>
  </si>
  <si>
    <t>10.59.148.170</t>
  </si>
  <si>
    <t>10.55.69.107</t>
  </si>
  <si>
    <t>10.59.148.171</t>
  </si>
  <si>
    <t>10.55.69.108</t>
  </si>
  <si>
    <t>10.59.148.172</t>
  </si>
  <si>
    <t>LB01 Management</t>
  </si>
  <si>
    <t>10.55.69.109</t>
  </si>
  <si>
    <t>10.59.148.173</t>
  </si>
  <si>
    <t>LB02 Management</t>
  </si>
  <si>
    <t>10.55.69.110</t>
  </si>
  <si>
    <t>10.59.148.174</t>
  </si>
  <si>
    <t>10.55.69.111</t>
  </si>
  <si>
    <t>10.59.148.175</t>
  </si>
  <si>
    <t>10.55.69.112</t>
  </si>
  <si>
    <t>10.59.148.176</t>
  </si>
  <si>
    <t>10.55.69.113</t>
  </si>
  <si>
    <t>10.59.148.177</t>
  </si>
  <si>
    <t>10.55.69.114</t>
  </si>
  <si>
    <t>10.59.148.178</t>
  </si>
  <si>
    <t>EMC NAS Box Controller 1</t>
  </si>
  <si>
    <t>10.55.69.115</t>
  </si>
  <si>
    <t>10.59.148.179</t>
  </si>
  <si>
    <t>EMC NAS Box Controller 2</t>
  </si>
  <si>
    <t>10.55.69.116</t>
  </si>
  <si>
    <t>10.59.148.180</t>
  </si>
  <si>
    <t>10.55.69.117</t>
  </si>
  <si>
    <t>10.59.148.181</t>
  </si>
  <si>
    <t>10.55.69.118</t>
  </si>
  <si>
    <t>10.59.148.182</t>
  </si>
  <si>
    <t>10.55.69.119</t>
  </si>
  <si>
    <t>10.59.148.183</t>
  </si>
  <si>
    <t>10.55.69.120</t>
  </si>
  <si>
    <t>10.59.148.184</t>
  </si>
  <si>
    <t>10.55.69.121</t>
  </si>
  <si>
    <t>10.59.148.185</t>
  </si>
  <si>
    <t>10.55.69.122</t>
  </si>
  <si>
    <t>10.59.148.186</t>
  </si>
  <si>
    <t>10.55.69.123</t>
  </si>
  <si>
    <t>10.59.148.187</t>
  </si>
  <si>
    <t>10.55.69.124</t>
  </si>
  <si>
    <t>10.59.148.188</t>
  </si>
  <si>
    <t>10.55.69.125</t>
  </si>
  <si>
    <t>10.59.148.189</t>
  </si>
  <si>
    <t>10.55.69.126</t>
  </si>
  <si>
    <t>10.59.148.190</t>
  </si>
  <si>
    <t>10.55.69.127</t>
  </si>
  <si>
    <t>10.59.148.191</t>
  </si>
  <si>
    <t>10.59.148.192</t>
  </si>
  <si>
    <t>10.59.148.193</t>
  </si>
  <si>
    <t>10.59.148.194</t>
  </si>
  <si>
    <t>10.59.148.195</t>
  </si>
  <si>
    <t>10.59.148.196</t>
  </si>
  <si>
    <t>10.59.148.197</t>
  </si>
  <si>
    <t>10.59.148.198</t>
  </si>
  <si>
    <t>10.59.148.199</t>
  </si>
  <si>
    <t>10.59.148.200</t>
  </si>
  <si>
    <t>10.59.148.201</t>
  </si>
  <si>
    <t>10.59.148.202</t>
  </si>
  <si>
    <t>10.59.148.203</t>
  </si>
  <si>
    <t>10.59.148.204</t>
  </si>
  <si>
    <t>10.59.148.205</t>
  </si>
  <si>
    <t>10.59.148.206</t>
  </si>
  <si>
    <t>10.59.148.207</t>
  </si>
  <si>
    <t>10.59.148.208</t>
  </si>
  <si>
    <t>10.59.148.209</t>
  </si>
  <si>
    <t>10.59.148.210</t>
  </si>
  <si>
    <t>10.59.148.211</t>
  </si>
  <si>
    <t>10.59.148.212</t>
  </si>
  <si>
    <t>10.59.148.213</t>
  </si>
  <si>
    <t>10.59.148.214</t>
  </si>
  <si>
    <t>10.59.148.215</t>
  </si>
  <si>
    <t>10.59.148.216</t>
  </si>
  <si>
    <t>10.59.148.217</t>
  </si>
  <si>
    <t>10.59.148.218</t>
  </si>
  <si>
    <t>10.59.148.219</t>
  </si>
  <si>
    <t>10.59.148.220</t>
  </si>
  <si>
    <t>10.59.148.221</t>
  </si>
  <si>
    <t>10.59.148.222</t>
  </si>
  <si>
    <t>10.59.148.223</t>
  </si>
  <si>
    <t>10.59.148.224</t>
  </si>
  <si>
    <t>10.59.148.225</t>
  </si>
  <si>
    <t>10.59.148.226</t>
  </si>
  <si>
    <t>10.59.148.227</t>
  </si>
  <si>
    <t>10.59.148.228</t>
  </si>
  <si>
    <t>10.59.148.229</t>
  </si>
  <si>
    <t>10.59.148.230</t>
  </si>
  <si>
    <t>10.59.148.231</t>
  </si>
  <si>
    <t>10.59.148.232</t>
  </si>
  <si>
    <t>10.59.148.233</t>
  </si>
  <si>
    <t>10.59.148.234</t>
  </si>
  <si>
    <t>10.59.148.235</t>
  </si>
  <si>
    <t>10.59.148.236</t>
  </si>
  <si>
    <t>10.59.148.237</t>
  </si>
  <si>
    <t>10.59.148.238</t>
  </si>
  <si>
    <t>10.59.148.239</t>
  </si>
  <si>
    <t>10.59.148.240</t>
  </si>
  <si>
    <t>10.59.148.241</t>
  </si>
  <si>
    <t>10.59.148.242</t>
  </si>
  <si>
    <t>10.59.148.243</t>
  </si>
  <si>
    <t>10.59.148.244</t>
  </si>
  <si>
    <t>10.59.148.245</t>
  </si>
  <si>
    <t>10.59.148.246</t>
  </si>
  <si>
    <t>10.59.148.247</t>
  </si>
  <si>
    <t>10.59.148.248</t>
  </si>
  <si>
    <t>10.59.148.249</t>
  </si>
  <si>
    <t>10.59.148.250</t>
  </si>
  <si>
    <t>10.59.148.251</t>
  </si>
  <si>
    <t>10.59.148.252</t>
  </si>
  <si>
    <t>10.59.148.253</t>
  </si>
  <si>
    <t>10.59.148.254</t>
  </si>
  <si>
    <t>10.59.148.255</t>
  </si>
  <si>
    <t>crbt AS1 Bond0 (ETH0&amp;ETH4)</t>
  </si>
  <si>
    <t>crbt AS1_ILO</t>
  </si>
  <si>
    <t>crbt AS1 Bond2 (ETH2&amp;ETH6)</t>
  </si>
  <si>
    <t>crbt AS2 Bond0 (ETH0&amp;ETH4)</t>
  </si>
  <si>
    <t>crbt AS2_ILO</t>
  </si>
  <si>
    <t>crbt AS2 Bond2 (ETH2&amp;ETH6)</t>
  </si>
  <si>
    <t>crbt AS3 Bond0 (ETH0&amp;ETH4)</t>
  </si>
  <si>
    <t>crbt AS3_ILO</t>
  </si>
  <si>
    <t>crbt AS3 Bond2 (ETH2&amp;ETH6)</t>
  </si>
  <si>
    <t>crbt AS4 Bond0 (ETH0&amp;ETH4)</t>
  </si>
  <si>
    <t>crbt AS4_ILO</t>
  </si>
  <si>
    <t>crbt AS4 Bond2 (ETH2&amp;ETH6)</t>
  </si>
  <si>
    <t>crbt AS5 Bond0 (ETH0&amp;ETH4)</t>
  </si>
  <si>
    <t>crbt AS5_ILO</t>
  </si>
  <si>
    <t>crbt AS5 Bond2 (ETH2&amp;ETH6)</t>
  </si>
  <si>
    <t>crbt AS6 Bond0 (ETH0&amp;ETH4)</t>
  </si>
  <si>
    <t>crbt AS6_ILO</t>
  </si>
  <si>
    <t>crbt AS6 Bond2 (ETH2&amp;ETH6)</t>
  </si>
  <si>
    <t>crbt AS7 Bond0 (ETH0&amp;ETH4)</t>
  </si>
  <si>
    <t>crbt AS7_ILO</t>
  </si>
  <si>
    <t>crbt AS7 Bond2 (ETH2&amp;ETH6)</t>
  </si>
  <si>
    <t>crbt AS8 Bond0 (ETH0&amp;ETH4)</t>
  </si>
  <si>
    <t>crbt AS8_ILO</t>
  </si>
  <si>
    <t>crbt AS8 Bond2 (ETH2&amp;ETH6)</t>
  </si>
  <si>
    <t>crbt AS9 Bond0 (ETH0&amp;ETH4)</t>
  </si>
  <si>
    <t>crbt AS9_ILO</t>
  </si>
  <si>
    <t>crbt AS9 Bond2 (ETH2&amp;ETH6)</t>
  </si>
  <si>
    <t>crbt AS1 Bond1 (ETH1&amp;ETH5)</t>
  </si>
  <si>
    <t>crbt AS2 Bond1 (ETH1&amp;ETH5)</t>
  </si>
  <si>
    <t>crbt AS3 Bond1 (ETH1&amp;ETH5)</t>
  </si>
  <si>
    <t>crbt AS4 Bond1 (ETH1&amp;ETH5)</t>
  </si>
  <si>
    <t>crbt AS5 Bond1 (ETH1&amp;ETH5)</t>
  </si>
  <si>
    <t>crbt AS6 Bond1 (ETH1&amp;ETH5)</t>
  </si>
  <si>
    <t>crbt AS7 Bond1 (ETH1&amp;ETH5)</t>
  </si>
  <si>
    <t>crbt AS8 Bond1 (ETH1&amp;ETH5)</t>
  </si>
  <si>
    <t>crbt AS9 Bond1 (ETH1&amp;ETH5)</t>
  </si>
  <si>
    <t>crbt AS10 Bond0 (ETH0&amp;ETH4)</t>
  </si>
  <si>
    <t>crbt AS10_ILO</t>
  </si>
  <si>
    <t>crbt AS10 Bond2 (ETH2&amp;ETH6)</t>
  </si>
  <si>
    <t>crbt AS11 Bond0 (ETH0&amp;ETH4)</t>
  </si>
  <si>
    <t>crbt AS11 Bond2 (ETH2&amp;ETH6)</t>
  </si>
  <si>
    <t>crbt AS10 Bond1 (ETH1&amp;ETH5)</t>
  </si>
  <si>
    <t>crbt AS11 Bond1 (ETH1&amp;ETH5)</t>
  </si>
  <si>
    <t>mca AS1  Bond2 (ETH2&amp;ETH6)</t>
  </si>
  <si>
    <t>mca AS2  Bond2 (ETH2&amp;ETH6)</t>
  </si>
  <si>
    <t>mca AS1    Bond0 (ETH0&amp;ETH4)</t>
  </si>
  <si>
    <t>mca AS2    Bond0 (ETH0&amp;ETH4)</t>
  </si>
  <si>
    <t>mca AS1_ILO</t>
  </si>
  <si>
    <t>mca AS2_ILO</t>
  </si>
  <si>
    <t>mca AS1  Bond1 (ETH1&amp;ETH5)</t>
  </si>
  <si>
    <t>mca AS2  Bond1 (ETH1&amp;ETH5)</t>
  </si>
  <si>
    <t>CRBTDB1          Bond0 (ETH0&amp;ETH4)</t>
  </si>
  <si>
    <t>CRBTDB2          Bond0 (ETH0&amp;ETH4)</t>
  </si>
  <si>
    <t>CRBTDB3          Bond0 (ETH0&amp;ETH4)</t>
  </si>
  <si>
    <t>CRBTDB4          Bond0 (ETH0&amp;ETH4)</t>
  </si>
  <si>
    <t>CRBTDB1          Bond1 (ETH1&amp;ETH5)</t>
  </si>
  <si>
    <t>CRBTDB2          Bond1 (ETH1&amp;ETH5)</t>
  </si>
  <si>
    <t>CRBTDB3          Bond1 (ETH1&amp;ETH5)</t>
  </si>
  <si>
    <t>CRBTDB4          Bond1 (ETH1&amp;ETH5)</t>
  </si>
  <si>
    <t>MCADB1     Bond0 (ETH0&amp;ETH4)</t>
  </si>
  <si>
    <t>MCADB2     Bond0 (ETH0&amp;ETH4)</t>
  </si>
  <si>
    <t>OAMRPT1 Bond0  (ETH0&amp;ETH4)</t>
  </si>
  <si>
    <t>OAMRPT2 Bond0  (ETH0&amp;ETH4)</t>
  </si>
  <si>
    <t>Signalling P2P01 Bond0 (ETH0&amp;ETH4)</t>
  </si>
  <si>
    <t>Signalling P2P01 ILO</t>
  </si>
  <si>
    <t>Signalling P2P01 ETH2</t>
  </si>
  <si>
    <t>Signalling P2P01 ETH6</t>
  </si>
  <si>
    <t>Signalling P2P02 Bond0 (ETH0&amp;ETH4)</t>
  </si>
  <si>
    <t>Signalling P2P02 ILO</t>
  </si>
  <si>
    <t>Signalling P2P01 (virtual)</t>
  </si>
  <si>
    <t>Signalling P2P01(virtual)</t>
  </si>
  <si>
    <t>Signalling P2P01 Bond1 (ETH1&amp;ETH5)</t>
  </si>
  <si>
    <t>Signalling P2P02 ETH2</t>
  </si>
  <si>
    <t>Signalling P2P02 ETH6</t>
  </si>
  <si>
    <t>Signalling P2P02 Bond1 (ETH1&amp;ETH5)</t>
  </si>
  <si>
    <t>Signalling P2P02 (virtual)</t>
  </si>
  <si>
    <t>Signalling P2P02(virtual)</t>
  </si>
  <si>
    <t>Signalling A2P - In01 ETH2</t>
  </si>
  <si>
    <t>Signalling A2P - In01 ETH6</t>
  </si>
  <si>
    <t>Signalling A2P - In01 Bond0 (ETH0&amp;ETH4)</t>
  </si>
  <si>
    <t>Signalling A2P - In01 (virtual)</t>
  </si>
  <si>
    <t>Signalling A2P - In01(virutual)</t>
  </si>
  <si>
    <t>Signalling A2P - In02 Bond0 (ETH0&amp;ETH4)</t>
  </si>
  <si>
    <t>Signalling A2P - In02 ETH2</t>
  </si>
  <si>
    <t>Signalling A2P - In02 ETH6</t>
  </si>
  <si>
    <t>Signalling A2P - In03 Bond0 (ETH0&amp;ETH4)</t>
  </si>
  <si>
    <t>Signalling A2P - In02(virtual)</t>
  </si>
  <si>
    <t>Signalling A2P - In04 Bond0 (ETH0&amp;ETH4)</t>
  </si>
  <si>
    <t>Signalling A2P - In03 ETH2</t>
  </si>
  <si>
    <t>Signalling A2P - In03 ETH6</t>
  </si>
  <si>
    <t>Signalling A2P - In03(virtual)</t>
  </si>
  <si>
    <t>Signalling A2P - In01 ILO</t>
  </si>
  <si>
    <t>Signalling A2P - In04 ETH2</t>
  </si>
  <si>
    <t>Signalling A2P - In04 ETH6</t>
  </si>
  <si>
    <t>Signalling A2P - In02 ILO</t>
  </si>
  <si>
    <t>Signalling A2P - In04(virtual)</t>
  </si>
  <si>
    <t>Signalling A2P - In03 ILO</t>
  </si>
  <si>
    <t>Signalling A2P - In04 ILO</t>
  </si>
  <si>
    <t>Signalling A2P - In01 Bond1 (ETH1&amp;ETH5)</t>
  </si>
  <si>
    <t>Signalling A2P - In02 Bond1 (ETH1&amp;ETH5)</t>
  </si>
  <si>
    <t>Signalling A2P - In03 Bond1 (ETH1&amp;ETH5)</t>
  </si>
  <si>
    <t>Signalling A2P - In04 Bond1 (ETH1&amp;ETH5)</t>
  </si>
  <si>
    <t>P2P SMSC01 Bond0 (ETH0&amp;ETH4)</t>
  </si>
  <si>
    <t>P2P SMSC02 Bond0 (ETH0&amp;ETH4)</t>
  </si>
  <si>
    <t>P2P SMSC03 Bond0 (ETH0&amp;ETH4)</t>
  </si>
  <si>
    <t>P2P SMSC01 ILO</t>
  </si>
  <si>
    <t>P2P SMSC02 ILO</t>
  </si>
  <si>
    <t>P2P SMSC03 ILO</t>
  </si>
  <si>
    <t>P2P SMSC01 Bond1 (ETH1&amp;ETH5)</t>
  </si>
  <si>
    <t>P2P SMSC02 Bond1 (ETH1&amp;ETH5)</t>
  </si>
  <si>
    <t>P2P SMSC03 Bond1 (ETH1&amp;ETH5)</t>
  </si>
  <si>
    <t>OAM1 Bond0 (ETH0&amp;ETH4)</t>
  </si>
  <si>
    <t>OAM2 Bond0 (ETH0&amp;ETH4)</t>
  </si>
  <si>
    <t>OAM1 ILO</t>
  </si>
  <si>
    <t>OAM2 ILO</t>
  </si>
  <si>
    <t>OAM1 Bond1 (ETH1&amp;ETH5)</t>
  </si>
  <si>
    <t>OAM2 Bond1 (ETH1&amp;ETH5)</t>
  </si>
  <si>
    <t>A2P SMSC-IN 01 Bond0 (ETH0&amp;ETH4)</t>
  </si>
  <si>
    <t>A2P SMSC-IN 02 Bond0 (ETH0&amp;ETH4)</t>
  </si>
  <si>
    <t>A2P SMSC-IN 03 Bond0 (ETH0&amp;ETH4)</t>
  </si>
  <si>
    <t>A2P SMSC-IN 04 Bond0 (ETH0&amp;ETH4)</t>
  </si>
  <si>
    <t>A2P SMSC-IN 05 Bond0 (ETH0&amp;ETH4)</t>
  </si>
  <si>
    <t>A2P SMSC-IN 01 ILO</t>
  </si>
  <si>
    <t>A2P SMSC-IN 02 ILO</t>
  </si>
  <si>
    <t>A2P SMSC-IN 03 ILO</t>
  </si>
  <si>
    <t>A2P SMSC-IN 04 ILO</t>
  </si>
  <si>
    <t>A2P SMSC-IN 05 ILO</t>
  </si>
  <si>
    <t>A2P SMSC-IN 01 Bond1 (ETH1&amp;ETH5)</t>
  </si>
  <si>
    <t>A2P SMSC-IN 02 Bond1 (ETH1&amp;ETH5)</t>
  </si>
  <si>
    <t>A2P SMSC-IN 03 Bond1 (ETH1&amp;ETH5)</t>
  </si>
  <si>
    <t>A2P SMSC-IN 04 Bond1 (ETH1&amp;ETH5)</t>
  </si>
  <si>
    <t>A2P SMSC-IN 05 Bond1 (ETH1&amp;ETH5)</t>
  </si>
  <si>
    <t>P2PDB02 Bond0 (ETH0&amp;ETH4)</t>
  </si>
  <si>
    <t>P2PDB02 ILO</t>
  </si>
  <si>
    <t>P2PDB02 Bond1 (ETH1&amp;ETH5)</t>
  </si>
  <si>
    <t>P2PDB01 Bond0 (ETH0&amp;ETH4)</t>
  </si>
  <si>
    <t>P2PDB01 ILO</t>
  </si>
  <si>
    <t>P2PDB01 Bond1 (ETH1&amp;ETH5)</t>
  </si>
  <si>
    <t>P2PRPT01 Bond0 (ETH0&amp;ETH4)</t>
  </si>
  <si>
    <t>P2PRPT01 Bond1 (ETH1&amp;ETH5)</t>
  </si>
  <si>
    <t>P2PRPT02 Bond0 (ETH0&amp;ETH4)</t>
  </si>
  <si>
    <t>P2PRPT02 Bond1 (ETH1&amp;ETH5)</t>
  </si>
  <si>
    <t>P2PRPT01 ILO</t>
  </si>
  <si>
    <t>P2PRPT02 ILO</t>
  </si>
  <si>
    <t>Port Number</t>
  </si>
  <si>
    <t>SFP Type</t>
  </si>
  <si>
    <t>Rack Position</t>
  </si>
  <si>
    <t>Logical Interface</t>
  </si>
  <si>
    <t>Config Comment</t>
  </si>
  <si>
    <t>10G MM-SFP</t>
  </si>
  <si>
    <t>1402,1441,1434,1408</t>
  </si>
  <si>
    <t>1G-Elec</t>
  </si>
  <si>
    <t>To-LB-01_Port1</t>
  </si>
  <si>
    <t>To-LB-02_Port1</t>
  </si>
  <si>
    <t>To-LB-01_Port2</t>
  </si>
  <si>
    <t>1434</t>
  </si>
  <si>
    <t>To-LB-02_Port2</t>
  </si>
  <si>
    <t>1408</t>
  </si>
  <si>
    <t>1403</t>
  </si>
  <si>
    <t>1435</t>
  </si>
  <si>
    <t>1403,1440,1435,1423</t>
  </si>
  <si>
    <t>1403,1440,1435,1422</t>
  </si>
  <si>
    <t>LCKNPLBGDHBVRB11CV</t>
  </si>
  <si>
    <t>LCKNPLBGDHBVRB12CV</t>
  </si>
  <si>
    <t>LCKNPLBGDHBVRB13CV</t>
  </si>
  <si>
    <t>LCKNPLBGDHBVRB14CV</t>
  </si>
  <si>
    <t>LCKNPLBGDHBVRB15CV</t>
  </si>
  <si>
    <t>LCKNPLBGDHBVRB16CV</t>
  </si>
  <si>
    <t>LCKNPLBGDHBVRB17CV</t>
  </si>
  <si>
    <t>LCKNPLBGDHBVRB18CV</t>
  </si>
  <si>
    <t>LCKNPLBGDHBVRB19CV</t>
  </si>
  <si>
    <t>LCKNPLBGDHBVRB1ACV</t>
  </si>
  <si>
    <t>LCKNPLBGDHBVRB1BCV</t>
  </si>
  <si>
    <t>LCKNPLBGDHBVRB1CCV</t>
  </si>
  <si>
    <t>LCKNPLBGDHBMCA1DCV</t>
  </si>
  <si>
    <t>LCKNPLBGDHBVRB21CV</t>
  </si>
  <si>
    <t>LCKNPLBGDHBVRB22CV</t>
  </si>
  <si>
    <t>LCKNPLBGDHBVRB23CV</t>
  </si>
  <si>
    <t>LCKNPLBGDHBVRB24CV</t>
  </si>
  <si>
    <t>LCKNPLBGDHBSMS11CV</t>
  </si>
  <si>
    <t>LCKNPLBGDHBSMS12CV</t>
  </si>
  <si>
    <t>LCKNPLBGDHBSMS13CV</t>
  </si>
  <si>
    <t>LCKNPLBGDHBSMS14CV</t>
  </si>
  <si>
    <t>LCKNPLBGDHBSMS15CV</t>
  </si>
  <si>
    <t>LCKNPLBGDHBSMS16CV</t>
  </si>
  <si>
    <t>LCKNPLBGDHBSMS17CV</t>
  </si>
  <si>
    <t>LCKNPLBGDHBSMS18CV</t>
  </si>
  <si>
    <t>LCKNPLBGDHBSMS19CV</t>
  </si>
  <si>
    <t>LCKNPLBGDHBSMS1ACV</t>
  </si>
  <si>
    <t>LCKNPLBGDHBSMS1BCV</t>
  </si>
  <si>
    <t>LCKNPLBGDHBSMS1CCV</t>
  </si>
  <si>
    <t>LCKNPLBGDHBSMS1DCV</t>
  </si>
  <si>
    <t>LCKNPLBGDHBSMS1ECV</t>
  </si>
  <si>
    <t>LCKNPLBGDHBSMS21CV</t>
  </si>
  <si>
    <t>LCKNPLBGDHBSMS22CV</t>
  </si>
  <si>
    <t>LCKNPLBGDHBSMS23CV</t>
  </si>
  <si>
    <t>LCKNPLBGDHBSMS24CV</t>
  </si>
  <si>
    <t>crbt AS11_ILO</t>
  </si>
  <si>
    <t>255.255.255.192</t>
  </si>
  <si>
    <t>255.255.255.224</t>
  </si>
  <si>
    <t>255.255.255.128</t>
  </si>
  <si>
    <t>255.255.255.240</t>
  </si>
  <si>
    <t>1G MM-SFP</t>
  </si>
  <si>
    <t>05R05</t>
  </si>
  <si>
    <t>Trunk, Portfast Disable</t>
  </si>
  <si>
    <t>05R06</t>
  </si>
  <si>
    <t>To-HPC7000_1_VC-1_Port_X1</t>
  </si>
  <si>
    <t>To-HPC7000_1_VC-2_Port_X1</t>
  </si>
  <si>
    <t>To-HPC7000_2_VC-1_Port_X1</t>
  </si>
  <si>
    <t>To-HPC7000_2_VC-2_Port_X1</t>
  </si>
  <si>
    <t>To HPC7000_2_VC-1_Port_X1</t>
  </si>
  <si>
    <t>Access, Portfast Enable</t>
  </si>
  <si>
    <t>1440</t>
  </si>
  <si>
    <t>To-MLS-LB-1-MGMT_Port</t>
  </si>
  <si>
    <t>To-MLS-LB-2-MGMT_Port</t>
  </si>
  <si>
    <t>To-MLS-HPC7000_1-OA1</t>
  </si>
  <si>
    <t>To-MLS-HPC7000_1-OA2</t>
  </si>
  <si>
    <t>To-MLS-HPC7000_2-OA1</t>
  </si>
  <si>
    <t>To-MLS-HPC7000_2-OA2</t>
  </si>
  <si>
    <t>To-MLS-NAS_Box_DME-1_Port1</t>
  </si>
  <si>
    <t>To-MLS-NAS_Box_DME-1_Port2</t>
  </si>
  <si>
    <t>To-MLS-NAS_Box_DME-1_Port4</t>
  </si>
  <si>
    <t>To-MLS-NAS_Box_DME-1_Port3</t>
  </si>
  <si>
    <t>To-MLS-NAS_Box_DME-2_Port1</t>
  </si>
  <si>
    <t>To-MLS-NAS_Box_DME-2_Port2</t>
  </si>
  <si>
    <t>To-MLS-NAS_Box_DME-2_Port4</t>
  </si>
  <si>
    <t>To-MLS-NAS_Box_DME-2_Port3</t>
  </si>
  <si>
    <t>To-MLS-EMC-SPA</t>
  </si>
  <si>
    <t>To-MLS-EMC-SPB</t>
  </si>
  <si>
    <t>To-MSG-LB-1-MGMT_Port</t>
  </si>
  <si>
    <t>To-MSG-LB-2-MGMT_Port</t>
  </si>
  <si>
    <t>To-MSG-HPC7000_1-OA1</t>
  </si>
  <si>
    <t>To-MSG-HPC7000_1-OA2</t>
  </si>
  <si>
    <t>To-MSG-HPC7000_2-OA1</t>
  </si>
  <si>
    <t>To-MSG-HPC7000_2-OA2</t>
  </si>
  <si>
    <t>To-MSG-EMC-CTRL_CS</t>
  </si>
  <si>
    <t>To-MSG-EMC-SPA</t>
  </si>
  <si>
    <t>To-MSG-EMC-SPB</t>
  </si>
  <si>
    <t>MBS-MLS-Ethernet-TOR mapping</t>
  </si>
  <si>
    <t>DB-RAC Free IP</t>
  </si>
  <si>
    <t>DB RAC Private VLAN</t>
  </si>
  <si>
    <t>192.168.10.2</t>
  </si>
  <si>
    <t>P2PDB01</t>
  </si>
  <si>
    <t>P2PDB02</t>
  </si>
  <si>
    <t>P2PRPT01</t>
  </si>
  <si>
    <t>P2PRPT02</t>
  </si>
  <si>
    <t>192.168.10.3</t>
  </si>
  <si>
    <t>192.168.10.4</t>
  </si>
  <si>
    <t>192.168.10.5</t>
  </si>
  <si>
    <r>
      <rPr>
        <b/>
        <sz val="16"/>
        <color theme="1"/>
        <rFont val="Calibri"/>
        <family val="2"/>
        <scheme val="minor"/>
      </rPr>
      <t>MLS Floor Plan:</t>
    </r>
    <r>
      <rPr>
        <sz val="11"/>
        <color theme="1"/>
        <rFont val="Calibri"/>
        <family val="2"/>
        <scheme val="minor"/>
      </rPr>
      <t xml:space="preserve">
MLS and messaging Both of these 2 products, 6 racks is adjusted in the bay no 5 - R3, R4,R5,R6,R7,R8 in the DC room
5R6,5R7, 5R8 Rack Chassis is will be configured with MLS Product.
5R3,5R4, 5R5 Rack Chassiswill be configured with MBS Product.
</t>
    </r>
  </si>
  <si>
    <t>LCKNPLBGDHBMCA29CV</t>
  </si>
  <si>
    <t>LCKNPLBGDHBMCA2ACV</t>
  </si>
  <si>
    <t>LCKNPLBGDHBMCA2BCV</t>
  </si>
  <si>
    <t>LCKNPLBGDHBMCA2CCV</t>
  </si>
  <si>
    <t>CRBTDB01_ILO</t>
  </si>
  <si>
    <t>CRBTDB02_ILO</t>
  </si>
  <si>
    <t>CRBTDB03_ILO</t>
  </si>
  <si>
    <t>CRBTDB04_ILO</t>
  </si>
  <si>
    <t>MCADB1_ILO</t>
  </si>
  <si>
    <t>MCADB2_ILO</t>
  </si>
  <si>
    <t>MCADB1   Bond1 (ETH1&amp;ETH5)</t>
  </si>
  <si>
    <t>MCADB2   Bond1 (ETH1&amp;ETH5)</t>
  </si>
  <si>
    <t>OAMRPT1_ILO</t>
  </si>
  <si>
    <t>OAMRPT2_ILO</t>
  </si>
  <si>
    <t>EMC NAS</t>
  </si>
  <si>
    <t>Reserved For DB RAC</t>
  </si>
  <si>
    <t>Nexus 3172 TOR-1 (Active) Placed In 05R05 33U</t>
  </si>
  <si>
    <t>Nexus 3172 TOR-1 (Standby) Placed In 05R06 33U</t>
  </si>
  <si>
    <t>Nexus 3172 TOR-1 (Active) Placed In 05R05 31U</t>
  </si>
  <si>
    <t>Nexus 3172 TOR-1 (Standby) Placed In 05R06 31U</t>
  </si>
  <si>
    <t>Port Channel</t>
  </si>
  <si>
    <t>N/A</t>
  </si>
  <si>
    <t>Team 1</t>
  </si>
  <si>
    <t>Team 2</t>
  </si>
  <si>
    <t>05R07</t>
  </si>
  <si>
    <t>05R03</t>
  </si>
  <si>
    <t>05R04</t>
  </si>
  <si>
    <t>05R08</t>
  </si>
  <si>
    <t>mca AS1  Bond3 (ETH3&amp;ETH7)</t>
  </si>
  <si>
    <t>mca AS2  Bond3 (ETH3&amp;ETH7)</t>
  </si>
  <si>
    <t>Internal P2P VS-1</t>
  </si>
  <si>
    <t>10.55.79.179/32</t>
  </si>
  <si>
    <t>Internal A2P VS-1</t>
  </si>
  <si>
    <t>10.55.79.180/32</t>
  </si>
  <si>
    <t>10.55.79.181/32</t>
  </si>
  <si>
    <t>Virtual Server</t>
  </si>
  <si>
    <t>F5 Failover Floating IP</t>
  </si>
  <si>
    <t>1402,1441</t>
  </si>
  <si>
    <t>Nexus 3048 TOR-1 (Active) Placed In 05R05 28U</t>
  </si>
  <si>
    <t>Nexus 3048 TOR-1 (Standby) Placed In 05R06 28U</t>
  </si>
  <si>
    <t>AUTO</t>
  </si>
  <si>
    <t>Laptop</t>
  </si>
  <si>
    <t>Auto</t>
  </si>
  <si>
    <t>To-MLS-SAN Switch-1</t>
  </si>
  <si>
    <t>To-MLS-SAN Switch-2</t>
  </si>
  <si>
    <t>To-MSG-SAN Switch-1</t>
  </si>
  <si>
    <t>To-MSG-SAN Switch-2</t>
  </si>
  <si>
    <t>Ahmedabad</t>
  </si>
  <si>
    <t>Bangalore</t>
  </si>
  <si>
    <t>Hyderabad</t>
  </si>
  <si>
    <t>Lucknow</t>
  </si>
  <si>
    <t>Kolkata</t>
  </si>
  <si>
    <t>Signalling P2P</t>
  </si>
  <si>
    <t>P2P SMSC</t>
  </si>
  <si>
    <t>Signalling A2P - In</t>
  </si>
  <si>
    <t>A2P SMSC-IN</t>
  </si>
  <si>
    <t>Signalling A2P-EX</t>
  </si>
  <si>
    <t>A2P SMSC-EX</t>
  </si>
  <si>
    <t>SMS-GW</t>
  </si>
  <si>
    <t>A2P-EXDB</t>
  </si>
  <si>
    <t>A2P-EXRPT</t>
  </si>
  <si>
    <t xml:space="preserve">Project: </t>
  </si>
  <si>
    <t xml:space="preserve">Network Design Document – </t>
  </si>
  <si>
    <t>Source: Unixplus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</si>
</sst>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43" formatCode="_(* #,##0.00_);_(* \(#,##0.00\);_(* &quot;-&quot;??_);_(@_)"/>
  </numFmts>
  <fonts count="41">
    <font>
      <sz val="11"/>
      <color theme="1"/>
      <name val="Calibri"/>
      <family val="2"/>
      <scheme val="minor"/>
    </font>
    <font>
      <sz val="10"/>
      <color theme="1"/>
      <name val="Arial"/>
      <family val="2"/>
    </font>
    <font>
      <b/>
      <sz val="11"/>
      <color theme="0"/>
      <name val="Calibri"/>
      <family val="2"/>
      <scheme val="minor"/>
    </font>
    <font>
      <sz val="10"/>
      <name val="Arial"/>
      <family val="2"/>
    </font>
    <font>
      <b/>
      <sz val="16"/>
      <color theme="1"/>
      <name val="Calibri"/>
      <family val="2"/>
      <scheme val="minor"/>
    </font>
    <font>
      <b/>
      <sz val="11"/>
      <color rgb="FFFF0000"/>
      <name val="Calibri"/>
      <family val="2"/>
      <scheme val="minor"/>
    </font>
    <font>
      <b/>
      <sz val="10"/>
      <color theme="1"/>
      <name val="Arial"/>
      <family val="2"/>
    </font>
    <font>
      <b/>
      <sz val="10"/>
      <color theme="0"/>
      <name val="Arial"/>
      <family val="2"/>
    </font>
    <font>
      <b/>
      <sz val="10"/>
      <name val="Arial"/>
      <family val="2"/>
    </font>
    <font>
      <b/>
      <sz val="18"/>
      <name val="Arial"/>
      <family val="2"/>
    </font>
    <font>
      <sz val="11"/>
      <name val="Calibri"/>
      <family val="2"/>
      <scheme val="minor"/>
    </font>
    <font>
      <sz val="10"/>
      <name val="Arial"/>
      <family val="2"/>
    </font>
    <font>
      <sz val="11"/>
      <color theme="1"/>
      <name val="Calibri"/>
      <family val="2"/>
      <scheme val="minor"/>
    </font>
    <font>
      <b/>
      <sz val="11"/>
      <color theme="1"/>
      <name val="Calibri"/>
      <family val="2"/>
      <scheme val="minor"/>
    </font>
    <font>
      <b/>
      <sz val="10"/>
      <color theme="1"/>
      <name val="Calibri"/>
      <family val="2"/>
      <scheme val="minor"/>
    </font>
    <font>
      <b/>
      <sz val="16"/>
      <color theme="1"/>
      <name val="Arial"/>
      <family val="2"/>
    </font>
    <font>
      <u/>
      <sz val="11"/>
      <color theme="1"/>
      <name val="Calibri"/>
      <family val="2"/>
      <scheme val="minor"/>
    </font>
    <font>
      <sz val="10"/>
      <name val="Helv"/>
      <charset val="204"/>
    </font>
    <font>
      <u/>
      <sz val="10"/>
      <color indexed="12"/>
      <name val="Arial"/>
      <family val="2"/>
    </font>
    <font>
      <i/>
      <sz val="11"/>
      <color theme="1"/>
      <name val="Calibri"/>
      <family val="2"/>
      <scheme val="minor"/>
    </font>
    <font>
      <sz val="24"/>
      <color theme="1"/>
      <name val="Calibri"/>
      <family val="2"/>
      <scheme val="minor"/>
    </font>
    <font>
      <b/>
      <sz val="11"/>
      <name val="Calibri"/>
      <family val="2"/>
      <scheme val="minor"/>
    </font>
    <font>
      <u/>
      <sz val="10"/>
      <name val="Arial"/>
      <family val="2"/>
    </font>
    <font>
      <b/>
      <vertAlign val="superscript"/>
      <sz val="10"/>
      <color indexed="8"/>
      <name val="Arial"/>
      <family val="2"/>
    </font>
    <font>
      <b/>
      <sz val="10"/>
      <color indexed="8"/>
      <name val="Arial"/>
      <family val="2"/>
    </font>
    <font>
      <b/>
      <vertAlign val="superscript"/>
      <sz val="11"/>
      <color indexed="8"/>
      <name val="Calibri"/>
      <family val="2"/>
      <scheme val="minor"/>
    </font>
    <font>
      <b/>
      <sz val="11"/>
      <color indexed="8"/>
      <name val="Calibri"/>
      <family val="2"/>
      <scheme val="minor"/>
    </font>
    <font>
      <sz val="11"/>
      <color indexed="8"/>
      <name val="Calibri"/>
      <family val="2"/>
      <scheme val="minor"/>
    </font>
    <font>
      <b/>
      <sz val="26"/>
      <color theme="1"/>
      <name val="Calibri"/>
      <family val="2"/>
      <scheme val="minor"/>
    </font>
    <font>
      <b/>
      <sz val="9"/>
      <color indexed="81"/>
      <name val="Tahoma"/>
      <family val="2"/>
    </font>
    <font>
      <sz val="9"/>
      <color indexed="81"/>
      <name val="Tahoma"/>
      <family val="2"/>
    </font>
    <font>
      <b/>
      <sz val="10"/>
      <name val="Calibri"/>
      <family val="2"/>
      <scheme val="minor"/>
    </font>
    <font>
      <sz val="10"/>
      <name val="Calibri"/>
      <family val="2"/>
      <scheme val="minor"/>
    </font>
    <font>
      <i/>
      <sz val="11"/>
      <name val="Calibri"/>
      <family val="2"/>
      <scheme val="minor"/>
    </font>
    <font>
      <b/>
      <sz val="24"/>
      <name val="Calibri"/>
      <family val="2"/>
      <scheme val="minor"/>
    </font>
    <font>
      <b/>
      <sz val="14"/>
      <color rgb="FF000000"/>
      <name val="Calibri"/>
      <family val="2"/>
      <scheme val="minor"/>
    </font>
    <font>
      <sz val="11"/>
      <color rgb="FF000000"/>
      <name val="Calibri"/>
      <family val="2"/>
      <scheme val="minor"/>
    </font>
    <font>
      <b/>
      <sz val="18"/>
      <name val="Calibri"/>
      <family val="2"/>
      <scheme val="minor"/>
    </font>
    <font>
      <b/>
      <sz val="11"/>
      <name val="Arial"/>
      <family val="2"/>
    </font>
    <font>
      <b/>
      <sz val="14"/>
      <name val="Calibri"/>
      <family val="2"/>
      <scheme val="minor"/>
    </font>
    <font>
      <b/>
      <sz val="11"/>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1" tint="0.34998626667073579"/>
        <bgColor indexed="64"/>
      </patternFill>
    </fill>
    <fill>
      <patternFill patternType="solid">
        <fgColor rgb="FFA89D4A"/>
        <bgColor indexed="64"/>
      </patternFill>
    </fill>
    <fill>
      <patternFill patternType="solid">
        <fgColor rgb="FF92D050"/>
        <bgColor indexed="64"/>
      </patternFill>
    </fill>
  </fills>
  <borders count="3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0" tint="-0.249977111117893"/>
      </left>
      <right/>
      <top style="medium">
        <color theme="0" tint="-0.249977111117893"/>
      </top>
      <bottom style="thin">
        <color theme="0" tint="-0.249977111117893"/>
      </bottom>
      <diagonal/>
    </border>
    <border>
      <left/>
      <right style="medium">
        <color theme="0" tint="-0.249977111117893"/>
      </right>
      <top style="medium">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theme="0" tint="-0.249977111117893"/>
      </left>
      <right style="thin">
        <color theme="0" tint="-0.249977111117893"/>
      </right>
      <top style="medium">
        <color theme="0" tint="-0.249977111117893"/>
      </top>
      <bottom/>
      <diagonal/>
    </border>
    <border>
      <left style="thin">
        <color theme="0" tint="-0.249977111117893"/>
      </left>
      <right style="thin">
        <color theme="0" tint="-0.249977111117893"/>
      </right>
      <top style="medium">
        <color theme="0" tint="-0.249977111117893"/>
      </top>
      <bottom/>
      <diagonal/>
    </border>
    <border>
      <left style="thin">
        <color theme="0" tint="-0.249977111117893"/>
      </left>
      <right style="medium">
        <color theme="0" tint="-0.249977111117893"/>
      </right>
      <top style="medium">
        <color theme="0" tint="-0.249977111117893"/>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8">
    <xf numFmtId="0" fontId="0" fillId="0" borderId="0"/>
    <xf numFmtId="0" fontId="3" fillId="0" borderId="0"/>
    <xf numFmtId="8" fontId="3" fillId="0" borderId="0" applyFont="0" applyFill="0" applyProtection="0"/>
    <xf numFmtId="0" fontId="11" fillId="0" borderId="0"/>
    <xf numFmtId="0" fontId="17" fillId="0" borderId="0"/>
    <xf numFmtId="0" fontId="3" fillId="0" borderId="0"/>
    <xf numFmtId="43" fontId="3" fillId="0" borderId="0" applyFont="0" applyFill="0" applyBorder="0" applyAlignment="0" applyProtection="0"/>
    <xf numFmtId="0" fontId="18"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44" fontId="12" fillId="0" borderId="0" applyFont="0" applyFill="0" applyBorder="0" applyAlignment="0" applyProtection="0"/>
    <xf numFmtId="0" fontId="3" fillId="0" borderId="0"/>
  </cellStyleXfs>
  <cellXfs count="233">
    <xf numFmtId="0" fontId="0" fillId="0" borderId="0" xfId="0"/>
    <xf numFmtId="0" fontId="4" fillId="0" borderId="0" xfId="0" applyFont="1"/>
    <xf numFmtId="0" fontId="7" fillId="4" borderId="8" xfId="0" applyFont="1" applyFill="1" applyBorder="1" applyAlignment="1">
      <alignment horizontal="center" vertical="center"/>
    </xf>
    <xf numFmtId="0" fontId="7" fillId="4" borderId="9" xfId="0" applyFont="1" applyFill="1" applyBorder="1" applyAlignment="1">
      <alignment horizontal="left" vertical="center" indent="5"/>
    </xf>
    <xf numFmtId="0" fontId="1" fillId="0" borderId="0" xfId="0" applyFont="1"/>
    <xf numFmtId="0" fontId="15" fillId="0" borderId="0" xfId="0" applyFont="1"/>
    <xf numFmtId="0" fontId="0" fillId="0" borderId="2" xfId="0" applyBorder="1" applyAlignment="1">
      <alignment horizontal="center"/>
    </xf>
    <xf numFmtId="0" fontId="14" fillId="0" borderId="2" xfId="0" applyFont="1" applyBorder="1" applyAlignment="1">
      <alignment horizontal="center" vertical="center"/>
    </xf>
    <xf numFmtId="0" fontId="10" fillId="0" borderId="2" xfId="0" applyFont="1" applyBorder="1" applyAlignment="1">
      <alignment horizontal="center" vertical="center"/>
    </xf>
    <xf numFmtId="0" fontId="10" fillId="0" borderId="5" xfId="4" applyFont="1" applyBorder="1" applyAlignment="1">
      <alignment vertical="center"/>
    </xf>
    <xf numFmtId="0" fontId="10" fillId="0" borderId="2" xfId="4" applyFont="1" applyBorder="1" applyAlignment="1">
      <alignment vertical="center"/>
    </xf>
    <xf numFmtId="0" fontId="10" fillId="0" borderId="14" xfId="4" applyFont="1" applyBorder="1" applyAlignment="1">
      <alignment horizontal="center" vertical="center"/>
    </xf>
    <xf numFmtId="0" fontId="10" fillId="0" borderId="15" xfId="4" applyFont="1" applyBorder="1" applyAlignment="1">
      <alignment vertical="center"/>
    </xf>
    <xf numFmtId="0" fontId="10" fillId="0" borderId="16" xfId="4" applyFont="1" applyBorder="1" applyAlignment="1">
      <alignment vertical="center"/>
    </xf>
    <xf numFmtId="0" fontId="10" fillId="0" borderId="2" xfId="4" applyFont="1" applyBorder="1" applyAlignment="1">
      <alignment horizontal="center" vertical="center"/>
    </xf>
    <xf numFmtId="0" fontId="12" fillId="0" borderId="2" xfId="0" quotePrefix="1" applyFont="1" applyBorder="1" applyAlignment="1">
      <alignment horizontal="center" vertical="center"/>
    </xf>
    <xf numFmtId="0" fontId="12" fillId="0" borderId="2" xfId="0" applyFont="1" applyBorder="1" applyAlignment="1">
      <alignment horizontal="left" vertical="center" indent="2"/>
    </xf>
    <xf numFmtId="0" fontId="12" fillId="0" borderId="2" xfId="0" applyFont="1" applyBorder="1" applyAlignment="1">
      <alignment horizontal="center" vertical="center"/>
    </xf>
    <xf numFmtId="0" fontId="3" fillId="0" borderId="0" xfId="8"/>
    <xf numFmtId="0" fontId="8" fillId="0" borderId="0" xfId="8" applyFont="1"/>
    <xf numFmtId="0" fontId="22" fillId="0" borderId="0" xfId="7" applyFont="1" applyAlignment="1" applyProtection="1"/>
    <xf numFmtId="0" fontId="1" fillId="0" borderId="0" xfId="0" applyFont="1" applyAlignment="1">
      <alignment horizontal="center"/>
    </xf>
    <xf numFmtId="0" fontId="10" fillId="0" borderId="0" xfId="8" applyFont="1"/>
    <xf numFmtId="0" fontId="10" fillId="3" borderId="2" xfId="8" applyFont="1" applyFill="1" applyBorder="1" applyAlignment="1">
      <alignment wrapText="1"/>
    </xf>
    <xf numFmtId="0" fontId="10" fillId="3" borderId="2" xfId="8" applyFont="1" applyFill="1" applyBorder="1" applyAlignment="1">
      <alignment horizontal="right" wrapText="1"/>
    </xf>
    <xf numFmtId="0" fontId="10" fillId="0" borderId="20" xfId="8" applyFont="1" applyBorder="1" applyAlignment="1">
      <alignment horizontal="left"/>
    </xf>
    <xf numFmtId="0" fontId="10" fillId="3" borderId="0" xfId="8" applyFont="1" applyFill="1" applyAlignment="1">
      <alignment wrapText="1"/>
    </xf>
    <xf numFmtId="0" fontId="21" fillId="3" borderId="0" xfId="8" applyFont="1" applyFill="1"/>
    <xf numFmtId="0" fontId="10" fillId="3" borderId="0" xfId="8" applyFont="1" applyFill="1"/>
    <xf numFmtId="0" fontId="12" fillId="0" borderId="2" xfId="0" applyFont="1" applyBorder="1" applyAlignment="1">
      <alignment horizontal="center"/>
    </xf>
    <xf numFmtId="0" fontId="12" fillId="0" borderId="0" xfId="0" applyFont="1"/>
    <xf numFmtId="0" fontId="12" fillId="0" borderId="0" xfId="0" applyFont="1" applyAlignment="1">
      <alignment horizontal="center"/>
    </xf>
    <xf numFmtId="0" fontId="10" fillId="0" borderId="2" xfId="8" applyFont="1" applyBorder="1" applyAlignment="1">
      <alignment horizontal="center" vertical="top"/>
    </xf>
    <xf numFmtId="0" fontId="12" fillId="0" borderId="2" xfId="0" applyFont="1" applyBorder="1" applyAlignment="1">
      <alignment horizontal="center" vertical="top"/>
    </xf>
    <xf numFmtId="0" fontId="21" fillId="0" borderId="0" xfId="8" applyFont="1"/>
    <xf numFmtId="0" fontId="5" fillId="0" borderId="0" xfId="8" applyFont="1"/>
    <xf numFmtId="0" fontId="10" fillId="0" borderId="2" xfId="8" applyFont="1" applyBorder="1" applyAlignment="1">
      <alignment wrapText="1"/>
    </xf>
    <xf numFmtId="0" fontId="4" fillId="0" borderId="12" xfId="0" applyFont="1" applyBorder="1" applyAlignment="1">
      <alignment vertical="top"/>
    </xf>
    <xf numFmtId="0" fontId="4" fillId="0" borderId="18" xfId="0" applyFont="1" applyBorder="1" applyAlignment="1">
      <alignment vertical="top"/>
    </xf>
    <xf numFmtId="0" fontId="4" fillId="0" borderId="17" xfId="0" applyFont="1" applyBorder="1" applyAlignment="1">
      <alignment vertical="top"/>
    </xf>
    <xf numFmtId="0" fontId="0" fillId="0" borderId="10" xfId="0" applyBorder="1"/>
    <xf numFmtId="0" fontId="0" fillId="0" borderId="19" xfId="0" applyBorder="1"/>
    <xf numFmtId="0" fontId="4" fillId="0" borderId="10" xfId="0" applyFont="1" applyBorder="1" applyAlignment="1">
      <alignment vertical="center"/>
    </xf>
    <xf numFmtId="0" fontId="4" fillId="0" borderId="20" xfId="0" applyFont="1" applyBorder="1" applyAlignment="1">
      <alignment vertical="center"/>
    </xf>
    <xf numFmtId="0" fontId="4" fillId="0" borderId="19" xfId="0" applyFont="1" applyBorder="1" applyAlignment="1">
      <alignment vertical="center"/>
    </xf>
    <xf numFmtId="0" fontId="0" fillId="0" borderId="1" xfId="0" applyBorder="1"/>
    <xf numFmtId="0" fontId="0" fillId="0" borderId="13" xfId="0" applyBorder="1"/>
    <xf numFmtId="0" fontId="4" fillId="0" borderId="14" xfId="0" applyFont="1" applyBorder="1" applyAlignment="1">
      <alignment vertical="center"/>
    </xf>
    <xf numFmtId="0" fontId="4" fillId="0" borderId="3" xfId="0" applyFont="1" applyBorder="1" applyAlignment="1">
      <alignment vertical="center"/>
    </xf>
    <xf numFmtId="0" fontId="4" fillId="0" borderId="16" xfId="0" applyFont="1" applyBorder="1" applyAlignment="1">
      <alignment vertical="center"/>
    </xf>
    <xf numFmtId="0" fontId="13" fillId="0" borderId="10" xfId="0" applyFont="1" applyBorder="1" applyAlignment="1">
      <alignment vertical="center" wrapText="1"/>
    </xf>
    <xf numFmtId="0" fontId="13" fillId="0" borderId="20" xfId="0" applyFont="1" applyBorder="1" applyAlignment="1">
      <alignment vertical="center"/>
    </xf>
    <xf numFmtId="0" fontId="13" fillId="0" borderId="19" xfId="0" applyFont="1" applyBorder="1" applyAlignment="1">
      <alignment vertical="center"/>
    </xf>
    <xf numFmtId="0" fontId="0" fillId="0" borderId="10" xfId="0" applyBorder="1" applyAlignment="1">
      <alignment vertical="top" wrapText="1"/>
    </xf>
    <xf numFmtId="0" fontId="0" fillId="0" borderId="19" xfId="0" applyBorder="1" applyAlignment="1">
      <alignment vertical="top"/>
    </xf>
    <xf numFmtId="0" fontId="0" fillId="0" borderId="10" xfId="0" applyBorder="1" applyAlignment="1">
      <alignment vertical="top"/>
    </xf>
    <xf numFmtId="0" fontId="13" fillId="0" borderId="1" xfId="0" applyFont="1" applyBorder="1" applyAlignment="1">
      <alignment vertical="center"/>
    </xf>
    <xf numFmtId="0" fontId="13" fillId="0" borderId="0" xfId="0" applyFont="1" applyAlignment="1">
      <alignment vertical="center"/>
    </xf>
    <xf numFmtId="0" fontId="13" fillId="0" borderId="13" xfId="0" applyFont="1" applyBorder="1" applyAlignment="1">
      <alignment vertical="center"/>
    </xf>
    <xf numFmtId="0" fontId="0" fillId="0" borderId="1" xfId="0" applyBorder="1" applyAlignment="1">
      <alignment vertical="top"/>
    </xf>
    <xf numFmtId="0" fontId="0" fillId="0" borderId="13" xfId="0" applyBorder="1" applyAlignment="1">
      <alignment vertical="top"/>
    </xf>
    <xf numFmtId="0" fontId="0" fillId="0" borderId="14" xfId="0" applyBorder="1"/>
    <xf numFmtId="0" fontId="0" fillId="0" borderId="16" xfId="0" applyBorder="1"/>
    <xf numFmtId="0" fontId="13" fillId="0" borderId="14" xfId="0" applyFont="1" applyBorder="1" applyAlignment="1">
      <alignment vertical="center"/>
    </xf>
    <xf numFmtId="0" fontId="13" fillId="0" borderId="3" xfId="0" applyFont="1" applyBorder="1" applyAlignment="1">
      <alignment vertical="center"/>
    </xf>
    <xf numFmtId="0" fontId="13" fillId="0" borderId="16" xfId="0" applyFont="1" applyBorder="1" applyAlignment="1">
      <alignment vertical="center"/>
    </xf>
    <xf numFmtId="0" fontId="0" fillId="0" borderId="14" xfId="0" applyBorder="1" applyAlignment="1">
      <alignment vertical="top"/>
    </xf>
    <xf numFmtId="0" fontId="0" fillId="0" borderId="16" xfId="0" applyBorder="1" applyAlignment="1">
      <alignment vertical="top"/>
    </xf>
    <xf numFmtId="0" fontId="0" fillId="0" borderId="2" xfId="0" quotePrefix="1" applyBorder="1" applyAlignment="1">
      <alignment horizontal="center" vertical="center"/>
    </xf>
    <xf numFmtId="0" fontId="0" fillId="0" borderId="2" xfId="0" applyBorder="1" applyAlignment="1">
      <alignment horizontal="center" vertical="center"/>
    </xf>
    <xf numFmtId="0" fontId="10" fillId="0" borderId="26" xfId="0" applyFont="1" applyBorder="1" applyAlignment="1">
      <alignment horizontal="left" vertical="center" wrapText="1"/>
    </xf>
    <xf numFmtId="0" fontId="10" fillId="0" borderId="2" xfId="0" applyFont="1" applyBorder="1" applyAlignment="1">
      <alignment horizontal="center" vertical="center" wrapText="1"/>
    </xf>
    <xf numFmtId="0" fontId="10" fillId="0" borderId="2" xfId="0" applyFont="1" applyBorder="1" applyAlignment="1">
      <alignment horizontal="left" vertical="center" wrapText="1"/>
    </xf>
    <xf numFmtId="0" fontId="10" fillId="0" borderId="2" xfId="0" applyFont="1" applyBorder="1" applyAlignment="1">
      <alignment horizontal="center" wrapText="1"/>
    </xf>
    <xf numFmtId="0" fontId="10" fillId="0" borderId="2" xfId="0" applyFont="1" applyBorder="1" applyAlignment="1">
      <alignment horizontal="left" wrapText="1"/>
    </xf>
    <xf numFmtId="0" fontId="10" fillId="2" borderId="2" xfId="0" applyFont="1" applyFill="1" applyBorder="1" applyAlignment="1">
      <alignment horizontal="center" vertical="top" wrapText="1"/>
    </xf>
    <xf numFmtId="0" fontId="10" fillId="2" borderId="2" xfId="0" applyFont="1" applyFill="1" applyBorder="1" applyAlignment="1">
      <alignment horizontal="center" vertical="center" wrapText="1"/>
    </xf>
    <xf numFmtId="0" fontId="10" fillId="2" borderId="16" xfId="0" applyFont="1" applyFill="1" applyBorder="1" applyAlignment="1">
      <alignment horizontal="left" vertical="center" wrapText="1"/>
    </xf>
    <xf numFmtId="0" fontId="10" fillId="2" borderId="27" xfId="0" applyFont="1" applyFill="1" applyBorder="1" applyAlignment="1">
      <alignment horizontal="left" vertical="center" wrapText="1"/>
    </xf>
    <xf numFmtId="0" fontId="10" fillId="2" borderId="2" xfId="0" applyFont="1" applyFill="1" applyBorder="1" applyAlignment="1">
      <alignment horizontal="center" wrapText="1"/>
    </xf>
    <xf numFmtId="0" fontId="10" fillId="2" borderId="26" xfId="0" applyFont="1" applyFill="1" applyBorder="1" applyAlignment="1">
      <alignment horizontal="left" vertical="center" wrapText="1"/>
    </xf>
    <xf numFmtId="0" fontId="33" fillId="0" borderId="26" xfId="0" applyFont="1" applyBorder="1" applyAlignment="1">
      <alignment vertical="center"/>
    </xf>
    <xf numFmtId="0" fontId="10" fillId="0" borderId="26" xfId="0" applyFont="1" applyBorder="1" applyAlignment="1">
      <alignment vertical="center"/>
    </xf>
    <xf numFmtId="0" fontId="10" fillId="0" borderId="28" xfId="0" applyFont="1" applyBorder="1" applyAlignment="1">
      <alignment vertical="center"/>
    </xf>
    <xf numFmtId="0" fontId="10" fillId="0" borderId="4" xfId="0" applyFont="1" applyBorder="1" applyAlignment="1">
      <alignment horizontal="center" wrapText="1"/>
    </xf>
    <xf numFmtId="0" fontId="10" fillId="0" borderId="0" xfId="4" applyFont="1" applyAlignment="1">
      <alignment vertical="center"/>
    </xf>
    <xf numFmtId="0" fontId="10" fillId="0" borderId="0" xfId="4" applyFont="1" applyAlignment="1">
      <alignment horizontal="center" vertical="center"/>
    </xf>
    <xf numFmtId="0" fontId="21" fillId="0" borderId="0" xfId="4" applyFont="1" applyAlignment="1">
      <alignment horizontal="left" vertical="center"/>
    </xf>
    <xf numFmtId="0" fontId="10" fillId="0" borderId="0" xfId="4" applyFont="1" applyAlignment="1">
      <alignment vertical="center" wrapText="1"/>
    </xf>
    <xf numFmtId="0" fontId="32" fillId="0" borderId="2" xfId="0" applyFont="1" applyBorder="1" applyAlignment="1">
      <alignment horizontal="center" vertical="center"/>
    </xf>
    <xf numFmtId="0" fontId="10" fillId="2" borderId="4" xfId="0" applyFont="1" applyFill="1" applyBorder="1" applyAlignment="1">
      <alignment horizontal="center" vertical="center" wrapText="1"/>
    </xf>
    <xf numFmtId="0" fontId="10" fillId="0" borderId="2" xfId="17" applyFont="1" applyBorder="1" applyAlignment="1">
      <alignment vertical="center" wrapText="1"/>
    </xf>
    <xf numFmtId="0" fontId="10" fillId="0" borderId="2" xfId="17" applyFont="1" applyBorder="1" applyAlignment="1">
      <alignment horizontal="center" vertical="center" wrapText="1"/>
    </xf>
    <xf numFmtId="1" fontId="10" fillId="0" borderId="2" xfId="17" applyNumberFormat="1" applyFont="1" applyBorder="1" applyAlignment="1">
      <alignment horizontal="center" vertical="center" wrapText="1"/>
    </xf>
    <xf numFmtId="0" fontId="10" fillId="5" borderId="2" xfId="8" applyFont="1" applyFill="1" applyBorder="1"/>
    <xf numFmtId="0" fontId="10" fillId="5" borderId="2" xfId="8" applyFont="1" applyFill="1" applyBorder="1" applyAlignment="1">
      <alignment wrapText="1"/>
    </xf>
    <xf numFmtId="0" fontId="10" fillId="5" borderId="2" xfId="8" applyFont="1" applyFill="1" applyBorder="1" applyAlignment="1">
      <alignment horizontal="right" wrapText="1"/>
    </xf>
    <xf numFmtId="0" fontId="13" fillId="5" borderId="2" xfId="0" applyFont="1" applyFill="1" applyBorder="1" applyAlignment="1">
      <alignment horizontal="center"/>
    </xf>
    <xf numFmtId="0" fontId="21" fillId="5" borderId="2" xfId="8" applyFont="1" applyFill="1" applyBorder="1"/>
    <xf numFmtId="0" fontId="0" fillId="0" borderId="0" xfId="0" applyAlignment="1">
      <alignment vertical="top"/>
    </xf>
    <xf numFmtId="0" fontId="13" fillId="5" borderId="2" xfId="0" applyFont="1" applyFill="1" applyBorder="1"/>
    <xf numFmtId="0" fontId="0" fillId="0" borderId="2" xfId="0" applyBorder="1"/>
    <xf numFmtId="0" fontId="21" fillId="5" borderId="2" xfId="0" applyFont="1" applyFill="1" applyBorder="1"/>
    <xf numFmtId="0" fontId="10" fillId="5" borderId="2" xfId="0" applyFont="1" applyFill="1" applyBorder="1"/>
    <xf numFmtId="0" fontId="21" fillId="5" borderId="2" xfId="0" applyFont="1" applyFill="1" applyBorder="1" applyAlignment="1">
      <alignment horizontal="center"/>
    </xf>
    <xf numFmtId="0" fontId="31" fillId="5" borderId="2" xfId="0" applyFont="1" applyFill="1" applyBorder="1" applyAlignment="1">
      <alignment horizontal="center"/>
    </xf>
    <xf numFmtId="0" fontId="21" fillId="5" borderId="2" xfId="4" applyFont="1" applyFill="1" applyBorder="1" applyAlignment="1">
      <alignment horizontal="center" vertical="center"/>
    </xf>
    <xf numFmtId="0" fontId="21" fillId="5" borderId="2" xfId="4" applyFont="1" applyFill="1" applyBorder="1" applyAlignment="1">
      <alignment horizontal="center" vertical="center" wrapText="1"/>
    </xf>
    <xf numFmtId="0" fontId="10" fillId="0" borderId="0" xfId="0" applyFont="1"/>
    <xf numFmtId="0" fontId="10" fillId="5" borderId="0" xfId="0" applyFont="1" applyFill="1"/>
    <xf numFmtId="0" fontId="32" fillId="5" borderId="2" xfId="0" applyFont="1" applyFill="1" applyBorder="1" applyAlignment="1">
      <alignment horizontal="center" vertical="center"/>
    </xf>
    <xf numFmtId="0" fontId="10" fillId="0" borderId="2" xfId="0" applyFont="1" applyBorder="1"/>
    <xf numFmtId="0" fontId="10" fillId="5" borderId="5" xfId="0" applyFont="1" applyFill="1" applyBorder="1" applyAlignment="1">
      <alignment horizontal="center" vertical="center"/>
    </xf>
    <xf numFmtId="0" fontId="32" fillId="0" borderId="12" xfId="0" applyFont="1" applyBorder="1" applyAlignment="1">
      <alignment horizontal="center" vertical="center"/>
    </xf>
    <xf numFmtId="0" fontId="32" fillId="0" borderId="17" xfId="0" applyFont="1" applyBorder="1" applyAlignment="1">
      <alignment horizontal="center" vertical="center"/>
    </xf>
    <xf numFmtId="0" fontId="32" fillId="5" borderId="12" xfId="0" applyFont="1" applyFill="1" applyBorder="1" applyAlignment="1">
      <alignment horizontal="center" vertical="center"/>
    </xf>
    <xf numFmtId="0" fontId="10" fillId="5" borderId="14" xfId="0" applyFont="1" applyFill="1" applyBorder="1" applyAlignment="1">
      <alignment horizontal="center" vertical="center"/>
    </xf>
    <xf numFmtId="0" fontId="36" fillId="0" borderId="2" xfId="0" applyFont="1" applyBorder="1" applyAlignment="1">
      <alignment vertical="center"/>
    </xf>
    <xf numFmtId="0" fontId="36" fillId="3" borderId="2" xfId="0" applyFont="1" applyFill="1" applyBorder="1" applyAlignment="1">
      <alignment horizontal="center" vertical="center"/>
    </xf>
    <xf numFmtId="0" fontId="13" fillId="0" borderId="2" xfId="0" applyFont="1" applyBorder="1"/>
    <xf numFmtId="0" fontId="21" fillId="5" borderId="2" xfId="0" applyFont="1" applyFill="1" applyBorder="1" applyAlignment="1">
      <alignment horizontal="center" vertical="center"/>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horizontal="center" vertical="center"/>
    </xf>
    <xf numFmtId="0" fontId="13"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xf>
    <xf numFmtId="0" fontId="0" fillId="0" borderId="0" xfId="0" applyAlignment="1">
      <alignment vertical="center" wrapText="1"/>
    </xf>
    <xf numFmtId="0" fontId="0" fillId="0" borderId="0" xfId="0" applyAlignment="1">
      <alignment wrapText="1"/>
    </xf>
    <xf numFmtId="0" fontId="0" fillId="0" borderId="29" xfId="0" applyBorder="1" applyAlignment="1">
      <alignment vertical="center"/>
    </xf>
    <xf numFmtId="0" fontId="0" fillId="0" borderId="30" xfId="0" applyBorder="1" applyAlignment="1">
      <alignment horizontal="center" wrapText="1"/>
    </xf>
    <xf numFmtId="0" fontId="0" fillId="0" borderId="30" xfId="0" applyBorder="1" applyAlignment="1">
      <alignment horizontal="center" vertical="center" wrapText="1"/>
    </xf>
    <xf numFmtId="0" fontId="0" fillId="2" borderId="30" xfId="0" applyFill="1" applyBorder="1" applyAlignment="1">
      <alignment horizontal="center" vertical="center" wrapText="1"/>
    </xf>
    <xf numFmtId="0" fontId="13" fillId="0" borderId="0" xfId="0" applyFont="1" applyAlignment="1">
      <alignment vertical="center" wrapText="1"/>
    </xf>
    <xf numFmtId="0" fontId="10" fillId="0" borderId="2" xfId="16" applyNumberFormat="1" applyFont="1" applyBorder="1" applyAlignment="1">
      <alignment horizontal="center" vertical="center" wrapText="1"/>
    </xf>
    <xf numFmtId="0" fontId="10" fillId="0" borderId="17" xfId="0" applyFont="1" applyBorder="1" applyAlignment="1">
      <alignment horizontal="center" vertical="center"/>
    </xf>
    <xf numFmtId="0" fontId="10"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center" wrapText="1"/>
    </xf>
    <xf numFmtId="0" fontId="10" fillId="0" borderId="4" xfId="0" applyFont="1" applyBorder="1" applyAlignment="1">
      <alignment horizontal="center" vertical="center"/>
    </xf>
    <xf numFmtId="0" fontId="10" fillId="5" borderId="26" xfId="0" applyFont="1" applyFill="1" applyBorder="1"/>
    <xf numFmtId="0" fontId="10" fillId="5" borderId="2" xfId="0" applyFont="1" applyFill="1" applyBorder="1" applyAlignment="1">
      <alignment horizontal="center" wrapText="1"/>
    </xf>
    <xf numFmtId="0" fontId="10" fillId="5" borderId="2" xfId="0" applyFont="1" applyFill="1" applyBorder="1" applyAlignment="1">
      <alignment horizontal="center" vertical="center" wrapText="1"/>
    </xf>
    <xf numFmtId="0" fontId="10" fillId="0" borderId="2" xfId="17" applyFont="1" applyBorder="1" applyAlignment="1">
      <alignment horizontal="left" vertical="center" wrapText="1"/>
    </xf>
    <xf numFmtId="0" fontId="21" fillId="5" borderId="2" xfId="5" applyFont="1" applyFill="1" applyBorder="1" applyAlignment="1">
      <alignment horizontal="left" vertical="center"/>
    </xf>
    <xf numFmtId="0" fontId="8" fillId="0" borderId="0" xfId="17" applyFont="1" applyAlignment="1">
      <alignment horizontal="center" vertical="center"/>
    </xf>
    <xf numFmtId="0" fontId="38" fillId="0" borderId="0" xfId="17" applyFont="1" applyAlignment="1">
      <alignment horizontal="center" vertical="center" wrapText="1"/>
    </xf>
    <xf numFmtId="0" fontId="3" fillId="0" borderId="0" xfId="17" applyAlignment="1">
      <alignment horizontal="center" vertical="center"/>
    </xf>
    <xf numFmtId="0" fontId="3" fillId="0" borderId="0" xfId="17" applyAlignment="1">
      <alignment horizontal="center" vertical="center" wrapText="1"/>
    </xf>
    <xf numFmtId="0" fontId="3" fillId="0" borderId="0" xfId="17"/>
    <xf numFmtId="0" fontId="3" fillId="0" borderId="0" xfId="17" applyAlignment="1">
      <alignment vertical="center" wrapText="1"/>
    </xf>
    <xf numFmtId="0" fontId="10" fillId="0" borderId="2" xfId="17" applyFont="1" applyBorder="1" applyAlignment="1">
      <alignment horizontal="center" vertical="center"/>
    </xf>
    <xf numFmtId="0" fontId="0" fillId="0" borderId="2" xfId="0" applyBorder="1" applyAlignment="1">
      <alignment vertical="top"/>
    </xf>
    <xf numFmtId="0" fontId="36" fillId="0" borderId="2" xfId="0" applyFont="1" applyBorder="1" applyAlignment="1">
      <alignment horizontal="center" vertical="center"/>
    </xf>
    <xf numFmtId="0" fontId="40" fillId="5" borderId="2" xfId="0" applyFont="1" applyFill="1" applyBorder="1" applyAlignment="1">
      <alignment horizontal="center" vertical="center"/>
    </xf>
    <xf numFmtId="49" fontId="40" fillId="5" borderId="2" xfId="0" applyNumberFormat="1" applyFont="1" applyFill="1" applyBorder="1" applyAlignment="1">
      <alignment horizontal="center" vertical="center"/>
    </xf>
    <xf numFmtId="49" fontId="36" fillId="0" borderId="2" xfId="0" applyNumberFormat="1" applyFont="1" applyBorder="1" applyAlignment="1">
      <alignment horizontal="center" vertical="center"/>
    </xf>
    <xf numFmtId="49" fontId="36" fillId="3" borderId="2" xfId="0" applyNumberFormat="1" applyFont="1" applyFill="1" applyBorder="1" applyAlignment="1">
      <alignment horizontal="center" vertical="center"/>
    </xf>
    <xf numFmtId="0" fontId="0" fillId="0" borderId="2" xfId="0" applyBorder="1" applyAlignment="1">
      <alignment horizontal="left" vertical="center"/>
    </xf>
    <xf numFmtId="0" fontId="32" fillId="0" borderId="2" xfId="0" applyFont="1" applyBorder="1" applyAlignment="1">
      <alignment horizontal="left" vertical="center"/>
    </xf>
    <xf numFmtId="0" fontId="31" fillId="2" borderId="2" xfId="0" applyFont="1" applyFill="1" applyBorder="1" applyAlignment="1">
      <alignment horizontal="center" vertical="center"/>
    </xf>
    <xf numFmtId="0" fontId="31" fillId="0" borderId="2" xfId="0" applyFont="1" applyBorder="1" applyAlignment="1">
      <alignment horizontal="center" vertical="center"/>
    </xf>
    <xf numFmtId="0" fontId="36" fillId="6" borderId="2" xfId="0" applyFont="1" applyFill="1" applyBorder="1" applyAlignment="1">
      <alignment vertical="center"/>
    </xf>
    <xf numFmtId="0" fontId="36" fillId="6" borderId="2" xfId="0" applyFont="1" applyFill="1" applyBorder="1" applyAlignment="1">
      <alignment horizontal="center" vertical="center"/>
    </xf>
    <xf numFmtId="0" fontId="28" fillId="5" borderId="20" xfId="0" applyFont="1" applyFill="1" applyBorder="1" applyAlignment="1">
      <alignment horizontal="center" vertical="center"/>
    </xf>
    <xf numFmtId="0" fontId="28" fillId="5" borderId="0" xfId="0" applyFont="1" applyFill="1" applyAlignment="1">
      <alignment horizontal="center" vertical="center"/>
    </xf>
    <xf numFmtId="0" fontId="28" fillId="5" borderId="3" xfId="0" applyFont="1" applyFill="1" applyBorder="1" applyAlignment="1">
      <alignment horizontal="center" vertical="center"/>
    </xf>
    <xf numFmtId="0" fontId="21" fillId="5" borderId="2" xfId="5" applyFont="1" applyFill="1" applyBorder="1" applyAlignment="1">
      <alignment horizontal="center" vertical="center"/>
    </xf>
    <xf numFmtId="0" fontId="19" fillId="0" borderId="2" xfId="0" applyFont="1" applyBorder="1" applyAlignment="1">
      <alignment horizontal="right"/>
    </xf>
    <xf numFmtId="0" fontId="10" fillId="0" borderId="2" xfId="5" applyFont="1" applyBorder="1" applyAlignment="1">
      <alignment horizontal="left" vertical="center" wrapText="1"/>
    </xf>
    <xf numFmtId="0" fontId="3" fillId="0" borderId="0" xfId="5" applyAlignment="1">
      <alignment horizontal="left" vertical="top" wrapText="1"/>
    </xf>
    <xf numFmtId="0" fontId="8" fillId="5" borderId="21" xfId="5" applyFont="1" applyFill="1" applyBorder="1" applyAlignment="1">
      <alignment horizontal="center" vertical="center"/>
    </xf>
    <xf numFmtId="0" fontId="8" fillId="5" borderId="22" xfId="5" applyFont="1" applyFill="1" applyBorder="1" applyAlignment="1">
      <alignment horizontal="center" vertical="center"/>
    </xf>
    <xf numFmtId="0" fontId="8" fillId="5" borderId="23" xfId="5" applyFont="1" applyFill="1" applyBorder="1" applyAlignment="1">
      <alignment horizontal="center" vertical="center"/>
    </xf>
    <xf numFmtId="0" fontId="9" fillId="5" borderId="6" xfId="0" applyFont="1" applyFill="1" applyBorder="1" applyAlignment="1">
      <alignment horizontal="left" vertical="center"/>
    </xf>
    <xf numFmtId="0" fontId="9" fillId="5" borderId="7" xfId="0" applyFont="1" applyFill="1" applyBorder="1" applyAlignment="1">
      <alignment horizontal="left" vertical="center"/>
    </xf>
    <xf numFmtId="0" fontId="20" fillId="0" borderId="0" xfId="0" applyFont="1" applyAlignment="1">
      <alignment horizont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center"/>
    </xf>
    <xf numFmtId="0" fontId="0" fillId="0" borderId="2" xfId="0" applyBorder="1" applyAlignment="1">
      <alignment horizontal="left" vertical="top" wrapText="1"/>
    </xf>
    <xf numFmtId="0" fontId="0" fillId="0" borderId="2" xfId="0" applyBorder="1" applyAlignment="1">
      <alignment horizontal="left" vertical="top"/>
    </xf>
    <xf numFmtId="0" fontId="0" fillId="0" borderId="2" xfId="0" applyBorder="1" applyAlignment="1">
      <alignment horizontal="left" wrapText="1"/>
    </xf>
    <xf numFmtId="0" fontId="0" fillId="0" borderId="2" xfId="0" applyBorder="1" applyAlignment="1">
      <alignment horizontal="left"/>
    </xf>
    <xf numFmtId="0" fontId="0" fillId="0" borderId="0" xfId="0" applyAlignment="1">
      <alignment horizontal="left" wrapText="1"/>
    </xf>
    <xf numFmtId="0" fontId="0" fillId="0" borderId="0" xfId="0" applyAlignment="1">
      <alignment horizontal="left"/>
    </xf>
    <xf numFmtId="0" fontId="1" fillId="0" borderId="0" xfId="0" applyFont="1" applyAlignment="1">
      <alignment horizontal="center"/>
    </xf>
    <xf numFmtId="0" fontId="10" fillId="2" borderId="2"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11"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37" fillId="5" borderId="24" xfId="0" applyFont="1" applyFill="1" applyBorder="1" applyAlignment="1">
      <alignment horizontal="center" vertical="top" wrapText="1"/>
    </xf>
    <xf numFmtId="0" fontId="37" fillId="5" borderId="25" xfId="0" applyFont="1" applyFill="1" applyBorder="1" applyAlignment="1">
      <alignment horizontal="center" vertical="top" wrapText="1"/>
    </xf>
    <xf numFmtId="0" fontId="10" fillId="0" borderId="2" xfId="17" applyFont="1" applyBorder="1" applyAlignment="1">
      <alignment horizontal="left" vertical="center" wrapText="1"/>
    </xf>
    <xf numFmtId="0" fontId="39" fillId="5" borderId="2" xfId="17" applyFont="1" applyFill="1" applyBorder="1" applyAlignment="1">
      <alignment horizontal="center" vertical="center" wrapText="1"/>
    </xf>
    <xf numFmtId="0" fontId="10" fillId="0" borderId="2" xfId="17" applyFont="1" applyBorder="1" applyAlignment="1">
      <alignment horizontal="center" vertical="center" wrapText="1"/>
    </xf>
    <xf numFmtId="0" fontId="12" fillId="0" borderId="2" xfId="0" applyFont="1" applyBorder="1" applyAlignment="1">
      <alignment vertical="top" wrapText="1" readingOrder="1"/>
    </xf>
    <xf numFmtId="0" fontId="12" fillId="0" borderId="2" xfId="0" applyFont="1" applyBorder="1" applyAlignment="1">
      <alignment horizontal="left" vertical="top" wrapText="1" readingOrder="1"/>
    </xf>
    <xf numFmtId="0" fontId="10" fillId="0" borderId="2" xfId="8" applyFont="1" applyBorder="1" applyAlignment="1">
      <alignment vertical="top" wrapText="1" readingOrder="1"/>
    </xf>
    <xf numFmtId="0" fontId="10" fillId="0" borderId="2" xfId="8" applyFont="1" applyBorder="1" applyAlignment="1">
      <alignment horizontal="left" vertical="top" wrapText="1" readingOrder="1"/>
    </xf>
    <xf numFmtId="0" fontId="6" fillId="5" borderId="2" xfId="0" applyFont="1" applyFill="1" applyBorder="1" applyAlignment="1">
      <alignment horizontal="left" wrapText="1"/>
    </xf>
    <xf numFmtId="0" fontId="1" fillId="0" borderId="2" xfId="0" applyFont="1" applyBorder="1" applyAlignment="1">
      <alignment horizontal="center"/>
    </xf>
    <xf numFmtId="0" fontId="2" fillId="5" borderId="1" xfId="8" applyFont="1" applyFill="1" applyBorder="1" applyAlignment="1">
      <alignment horizontal="center"/>
    </xf>
    <xf numFmtId="0" fontId="2" fillId="5" borderId="0" xfId="8" applyFont="1" applyFill="1" applyAlignment="1">
      <alignment horizontal="center"/>
    </xf>
    <xf numFmtId="0" fontId="21" fillId="5" borderId="2" xfId="8" applyFont="1" applyFill="1" applyBorder="1" applyAlignment="1">
      <alignment horizontal="center" vertical="top" wrapText="1" readingOrder="1"/>
    </xf>
    <xf numFmtId="0" fontId="21" fillId="5" borderId="14" xfId="8" applyFont="1" applyFill="1" applyBorder="1" applyAlignment="1">
      <alignment horizontal="center" vertical="top" wrapText="1" readingOrder="1"/>
    </xf>
    <xf numFmtId="0" fontId="21" fillId="5" borderId="3" xfId="8" applyFont="1" applyFill="1" applyBorder="1" applyAlignment="1">
      <alignment horizontal="center" vertical="top" wrapText="1" readingOrder="1"/>
    </xf>
    <xf numFmtId="0" fontId="21" fillId="0" borderId="3" xfId="8" applyFont="1" applyBorder="1" applyAlignment="1">
      <alignment horizontal="left"/>
    </xf>
    <xf numFmtId="0" fontId="13" fillId="5" borderId="4"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2" xfId="0" applyFont="1" applyFill="1" applyBorder="1" applyAlignment="1">
      <alignment horizontal="center"/>
    </xf>
    <xf numFmtId="0" fontId="21" fillId="5" borderId="2" xfId="8" applyFont="1" applyFill="1" applyBorder="1" applyAlignment="1">
      <alignment horizontal="center" wrapText="1"/>
    </xf>
    <xf numFmtId="0" fontId="21" fillId="5" borderId="2" xfId="8" applyFont="1" applyFill="1" applyBorder="1" applyAlignment="1">
      <alignment horizontal="center"/>
    </xf>
    <xf numFmtId="0" fontId="10" fillId="0" borderId="2" xfId="8" applyFont="1" applyBorder="1" applyAlignment="1">
      <alignment horizontal="left"/>
    </xf>
    <xf numFmtId="0" fontId="0" fillId="0" borderId="0" xfId="0" applyAlignment="1">
      <alignment horizontal="center" vertical="top"/>
    </xf>
    <xf numFmtId="0" fontId="21" fillId="5" borderId="12" xfId="4" applyFont="1" applyFill="1" applyBorder="1" applyAlignment="1">
      <alignment horizontal="center" vertical="center"/>
    </xf>
    <xf numFmtId="0" fontId="21" fillId="5" borderId="18" xfId="4" applyFont="1" applyFill="1" applyBorder="1" applyAlignment="1">
      <alignment horizontal="center" vertical="center"/>
    </xf>
    <xf numFmtId="0" fontId="21" fillId="5" borderId="17" xfId="4" applyFont="1" applyFill="1" applyBorder="1" applyAlignment="1">
      <alignment horizontal="center" vertical="center"/>
    </xf>
    <xf numFmtId="0" fontId="21" fillId="5" borderId="2" xfId="0" applyFont="1" applyFill="1" applyBorder="1" applyAlignment="1">
      <alignment horizontal="center" vertical="center"/>
    </xf>
    <xf numFmtId="0" fontId="10" fillId="5" borderId="2" xfId="0" applyFont="1" applyFill="1" applyBorder="1" applyAlignment="1">
      <alignment horizontal="center"/>
    </xf>
    <xf numFmtId="0" fontId="34" fillId="5" borderId="10" xfId="0" applyFont="1" applyFill="1" applyBorder="1" applyAlignment="1">
      <alignment horizontal="left" vertical="center"/>
    </xf>
    <xf numFmtId="0" fontId="34" fillId="5" borderId="20" xfId="0" applyFont="1" applyFill="1" applyBorder="1" applyAlignment="1">
      <alignment horizontal="left" vertical="center"/>
    </xf>
    <xf numFmtId="0" fontId="34" fillId="5" borderId="19" xfId="0" applyFont="1" applyFill="1" applyBorder="1" applyAlignment="1">
      <alignment horizontal="left" vertical="center"/>
    </xf>
    <xf numFmtId="0" fontId="34" fillId="5" borderId="14" xfId="0" applyFont="1" applyFill="1" applyBorder="1" applyAlignment="1">
      <alignment horizontal="left" vertical="center"/>
    </xf>
    <xf numFmtId="0" fontId="34" fillId="5" borderId="3" xfId="0" applyFont="1" applyFill="1" applyBorder="1" applyAlignment="1">
      <alignment horizontal="left" vertical="center"/>
    </xf>
    <xf numFmtId="0" fontId="34" fillId="5" borderId="16" xfId="0" applyFont="1" applyFill="1" applyBorder="1" applyAlignment="1">
      <alignment horizontal="left" vertical="center"/>
    </xf>
    <xf numFmtId="0" fontId="34" fillId="5" borderId="2" xfId="0" applyFont="1" applyFill="1" applyBorder="1" applyAlignment="1">
      <alignment horizontal="center" vertical="center"/>
    </xf>
    <xf numFmtId="0" fontId="35" fillId="5" borderId="1" xfId="0" applyFont="1" applyFill="1" applyBorder="1" applyAlignment="1">
      <alignment horizontal="center" vertical="center"/>
    </xf>
    <xf numFmtId="0" fontId="35" fillId="5" borderId="0" xfId="0" applyFont="1" applyFill="1" applyAlignment="1">
      <alignment horizontal="center" vertical="center"/>
    </xf>
  </cellXfs>
  <cellStyles count="18">
    <cellStyle name="Comma 2" xfId="6" xr:uid="{00000000-0005-0000-0000-000000000000}"/>
    <cellStyle name="Comma 2 2" xfId="2" xr:uid="{00000000-0005-0000-0000-000001000000}"/>
    <cellStyle name="Currency" xfId="16" builtinId="4"/>
    <cellStyle name="Hyperlink 2" xfId="7" xr:uid="{00000000-0005-0000-0000-000003000000}"/>
    <cellStyle name="Normal" xfId="0" builtinId="0"/>
    <cellStyle name="Normal 10" xfId="17" xr:uid="{00000000-0005-0000-0000-000005000000}"/>
    <cellStyle name="Normal 2" xfId="5" xr:uid="{00000000-0005-0000-0000-000006000000}"/>
    <cellStyle name="Normal 3" xfId="3" xr:uid="{00000000-0005-0000-0000-000007000000}"/>
    <cellStyle name="Normal 3 2" xfId="8" xr:uid="{00000000-0005-0000-0000-000008000000}"/>
    <cellStyle name="Normal 3 3" xfId="9" xr:uid="{00000000-0005-0000-0000-000009000000}"/>
    <cellStyle name="Normal 3 4" xfId="10" xr:uid="{00000000-0005-0000-0000-00000A000000}"/>
    <cellStyle name="Normal 4" xfId="11" xr:uid="{00000000-0005-0000-0000-00000B000000}"/>
    <cellStyle name="Normal 4 2" xfId="12" xr:uid="{00000000-0005-0000-0000-00000C000000}"/>
    <cellStyle name="Normal 4 3" xfId="13" xr:uid="{00000000-0005-0000-0000-00000D000000}"/>
    <cellStyle name="Normal 4 4" xfId="14" xr:uid="{00000000-0005-0000-0000-00000E000000}"/>
    <cellStyle name="Normal 9" xfId="1" xr:uid="{00000000-0005-0000-0000-00000F000000}"/>
    <cellStyle name="Normal_Suivi PF mVAS MMSC prod Aubervilliers v3.1" xfId="4" xr:uid="{00000000-0005-0000-0000-000010000000}"/>
    <cellStyle name="Style 1" xfId="15" xr:uid="{00000000-0005-0000-0000-000011000000}"/>
  </cellStyles>
  <dxfs count="0"/>
  <tableStyles count="0" defaultTableStyle="TableStyleMedium9" defaultPivotStyle="PivotStyleLight16"/>
  <colors>
    <mruColors>
      <color rgb="FFA89D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hyperlink" Target="#Index!A1"/><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_rels/vmlDrawing3.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9524</xdr:colOff>
      <xdr:row>2</xdr:row>
      <xdr:rowOff>9525</xdr:rowOff>
    </xdr:from>
    <xdr:to>
      <xdr:col>1</xdr:col>
      <xdr:colOff>304800</xdr:colOff>
      <xdr:row>2</xdr:row>
      <xdr:rowOff>742950</xdr:rowOff>
    </xdr:to>
    <xdr:pic>
      <xdr:nvPicPr>
        <xdr:cNvPr id="3" name="Picture 2" descr="cid:image004.jpg@01CE0B90.5C8F3B9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390525"/>
          <a:ext cx="1581151" cy="733425"/>
        </a:xfrm>
        <a:prstGeom prst="rect">
          <a:avLst/>
        </a:prstGeom>
        <a:noFill/>
        <a:ln>
          <a:noFill/>
        </a:ln>
      </xdr:spPr>
    </xdr:pic>
    <xdr:clientData/>
  </xdr:twoCellAnchor>
  <xdr:twoCellAnchor editAs="oneCell">
    <xdr:from>
      <xdr:col>1</xdr:col>
      <xdr:colOff>5314950</xdr:colOff>
      <xdr:row>2</xdr:row>
      <xdr:rowOff>9525</xdr:rowOff>
    </xdr:from>
    <xdr:to>
      <xdr:col>1</xdr:col>
      <xdr:colOff>6686549</xdr:colOff>
      <xdr:row>3</xdr:row>
      <xdr:rowOff>0</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2"/>
        <a:srcRect/>
        <a:stretch>
          <a:fillRect/>
        </a:stretch>
      </xdr:blipFill>
      <xdr:spPr bwMode="auto">
        <a:xfrm>
          <a:off x="6600825" y="390525"/>
          <a:ext cx="1371599" cy="742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323850</xdr:colOff>
      <xdr:row>1</xdr:row>
      <xdr:rowOff>57150</xdr:rowOff>
    </xdr:from>
    <xdr:to>
      <xdr:col>10</xdr:col>
      <xdr:colOff>600075</xdr:colOff>
      <xdr:row>3</xdr:row>
      <xdr:rowOff>162898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1106150" y="247650"/>
          <a:ext cx="885825" cy="486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xdr:colOff>
      <xdr:row>0</xdr:row>
      <xdr:rowOff>85725</xdr:rowOff>
    </xdr:from>
    <xdr:to>
      <xdr:col>20</xdr:col>
      <xdr:colOff>3175</xdr:colOff>
      <xdr:row>3</xdr:row>
      <xdr:rowOff>973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1010900" y="85725"/>
          <a:ext cx="1184275" cy="486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twoCellAnchor editAs="oneCell">
    <xdr:from>
      <xdr:col>0</xdr:col>
      <xdr:colOff>219074</xdr:colOff>
      <xdr:row>7</xdr:row>
      <xdr:rowOff>82020</xdr:rowOff>
    </xdr:from>
    <xdr:to>
      <xdr:col>17</xdr:col>
      <xdr:colOff>352425</xdr:colOff>
      <xdr:row>27</xdr:row>
      <xdr:rowOff>875621</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219074" y="1053570"/>
          <a:ext cx="10496551" cy="46036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0</xdr:colOff>
      <xdr:row>39</xdr:row>
      <xdr:rowOff>0</xdr:rowOff>
    </xdr:from>
    <xdr:to>
      <xdr:col>15</xdr:col>
      <xdr:colOff>428625</xdr:colOff>
      <xdr:row>41</xdr:row>
      <xdr:rowOff>504825</xdr:rowOff>
    </xdr:to>
    <xdr:sp macro="" textlink="">
      <xdr:nvSpPr>
        <xdr:cNvPr id="2" name="AutoShape 2" descr="cid:image005.jpg@01CA3525.4006CCD0">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7648575" y="11839575"/>
          <a:ext cx="3200400"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575469</xdr:colOff>
      <xdr:row>1</xdr:row>
      <xdr:rowOff>89297</xdr:rowOff>
    </xdr:from>
    <xdr:to>
      <xdr:col>17</xdr:col>
      <xdr:colOff>549275</xdr:colOff>
      <xdr:row>3</xdr:row>
      <xdr:rowOff>199014</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10963672" y="248047"/>
          <a:ext cx="1184275" cy="486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5</xdr:col>
          <xdr:colOff>609600</xdr:colOff>
          <xdr:row>71</xdr:row>
          <xdr:rowOff>47625</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D00-0000017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4</xdr:col>
      <xdr:colOff>123825</xdr:colOff>
      <xdr:row>0</xdr:row>
      <xdr:rowOff>104775</xdr:rowOff>
    </xdr:from>
    <xdr:to>
      <xdr:col>22</xdr:col>
      <xdr:colOff>312930</xdr:colOff>
      <xdr:row>30</xdr:row>
      <xdr:rowOff>132632</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3867150" y="104775"/>
          <a:ext cx="11161905" cy="5742857"/>
        </a:xfrm>
        <a:prstGeom prst="rect">
          <a:avLst/>
        </a:prstGeom>
      </xdr:spPr>
    </xdr:pic>
    <xdr:clientData/>
  </xdr:twoCellAnchor>
  <xdr:twoCellAnchor>
    <xdr:from>
      <xdr:col>4</xdr:col>
      <xdr:colOff>257175</xdr:colOff>
      <xdr:row>1</xdr:row>
      <xdr:rowOff>9525</xdr:rowOff>
    </xdr:from>
    <xdr:to>
      <xdr:col>6</xdr:col>
      <xdr:colOff>222250</xdr:colOff>
      <xdr:row>3</xdr:row>
      <xdr:rowOff>115273</xdr:rowOff>
    </xdr:to>
    <xdr:sp macro="" textlink="">
      <xdr:nvSpPr>
        <xdr:cNvPr id="7" name="Left Arrow 6">
          <a:hlinkClick xmlns:r="http://schemas.openxmlformats.org/officeDocument/2006/relationships" r:id="rId2"/>
          <a:extLst>
            <a:ext uri="{FF2B5EF4-FFF2-40B4-BE49-F238E27FC236}">
              <a16:creationId xmlns:a16="http://schemas.microsoft.com/office/drawing/2014/main" id="{00000000-0008-0000-0E00-000007000000}"/>
            </a:ext>
          </a:extLst>
        </xdr:cNvPr>
        <xdr:cNvSpPr/>
      </xdr:nvSpPr>
      <xdr:spPr>
        <a:xfrm>
          <a:off x="4000500" y="200025"/>
          <a:ext cx="1184275" cy="486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28575</xdr:colOff>
      <xdr:row>1</xdr:row>
      <xdr:rowOff>57150</xdr:rowOff>
    </xdr:from>
    <xdr:to>
      <xdr:col>22</xdr:col>
      <xdr:colOff>474822</xdr:colOff>
      <xdr:row>31</xdr:row>
      <xdr:rowOff>104055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305300" y="247650"/>
          <a:ext cx="11419047" cy="5761905"/>
        </a:xfrm>
        <a:prstGeom prst="rect">
          <a:avLst/>
        </a:prstGeom>
      </xdr:spPr>
    </xdr:pic>
    <xdr:clientData/>
  </xdr:twoCellAnchor>
  <xdr:twoCellAnchor>
    <xdr:from>
      <xdr:col>4</xdr:col>
      <xdr:colOff>95250</xdr:colOff>
      <xdr:row>3</xdr:row>
      <xdr:rowOff>57150</xdr:rowOff>
    </xdr:from>
    <xdr:to>
      <xdr:col>6</xdr:col>
      <xdr:colOff>60325</xdr:colOff>
      <xdr:row>5</xdr:row>
      <xdr:rowOff>162898</xdr:rowOff>
    </xdr:to>
    <xdr:sp macro="" textlink="">
      <xdr:nvSpPr>
        <xdr:cNvPr id="6" name="Left Arrow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4371975" y="628650"/>
          <a:ext cx="1184275" cy="486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266700</xdr:colOff>
      <xdr:row>0</xdr:row>
      <xdr:rowOff>85725</xdr:rowOff>
    </xdr:from>
    <xdr:to>
      <xdr:col>12</xdr:col>
      <xdr:colOff>231775</xdr:colOff>
      <xdr:row>3</xdr:row>
      <xdr:rowOff>973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1220450" y="85725"/>
          <a:ext cx="1184275" cy="486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428625</xdr:colOff>
      <xdr:row>0</xdr:row>
      <xdr:rowOff>0</xdr:rowOff>
    </xdr:from>
    <xdr:to>
      <xdr:col>7</xdr:col>
      <xdr:colOff>1612900</xdr:colOff>
      <xdr:row>2</xdr:row>
      <xdr:rowOff>9525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11344275" y="0"/>
          <a:ext cx="1184275" cy="3905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419100</xdr:colOff>
      <xdr:row>0</xdr:row>
      <xdr:rowOff>0</xdr:rowOff>
    </xdr:from>
    <xdr:to>
      <xdr:col>6</xdr:col>
      <xdr:colOff>993775</xdr:colOff>
      <xdr:row>2</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1325225" y="0"/>
          <a:ext cx="1184275" cy="4000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1333500</xdr:colOff>
      <xdr:row>0</xdr:row>
      <xdr:rowOff>228600</xdr:rowOff>
    </xdr:from>
    <xdr:to>
      <xdr:col>8</xdr:col>
      <xdr:colOff>95250</xdr:colOff>
      <xdr:row>0</xdr:row>
      <xdr:rowOff>628650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8934450" y="228600"/>
          <a:ext cx="923925" cy="4000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1285875</xdr:colOff>
      <xdr:row>0</xdr:row>
      <xdr:rowOff>219075</xdr:rowOff>
    </xdr:from>
    <xdr:to>
      <xdr:col>8</xdr:col>
      <xdr:colOff>133350</xdr:colOff>
      <xdr:row>0</xdr:row>
      <xdr:rowOff>619125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9610725" y="219075"/>
          <a:ext cx="942975" cy="4000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276225</xdr:colOff>
      <xdr:row>0</xdr:row>
      <xdr:rowOff>95250</xdr:rowOff>
    </xdr:from>
    <xdr:to>
      <xdr:col>20</xdr:col>
      <xdr:colOff>241300</xdr:colOff>
      <xdr:row>3</xdr:row>
      <xdr:rowOff>10498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249025" y="95250"/>
          <a:ext cx="1184275" cy="486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257175</xdr:colOff>
      <xdr:row>0</xdr:row>
      <xdr:rowOff>66675</xdr:rowOff>
    </xdr:from>
    <xdr:to>
      <xdr:col>8</xdr:col>
      <xdr:colOff>1143000</xdr:colOff>
      <xdr:row>0</xdr:row>
      <xdr:rowOff>466725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9267825" y="66675"/>
          <a:ext cx="885825" cy="4000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twoCellAnchor>
    <xdr:from>
      <xdr:col>8</xdr:col>
      <xdr:colOff>257175</xdr:colOff>
      <xdr:row>0</xdr:row>
      <xdr:rowOff>66675</xdr:rowOff>
    </xdr:from>
    <xdr:to>
      <xdr:col>8</xdr:col>
      <xdr:colOff>1143000</xdr:colOff>
      <xdr:row>0</xdr:row>
      <xdr:rowOff>466725</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10791825" y="66675"/>
          <a:ext cx="866775" cy="4000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274340</xdr:colOff>
      <xdr:row>15</xdr:row>
      <xdr:rowOff>35243</xdr:rowOff>
    </xdr:from>
    <xdr:to>
      <xdr:col>8</xdr:col>
      <xdr:colOff>1066800</xdr:colOff>
      <xdr:row>40</xdr:row>
      <xdr:rowOff>178118</xdr:rowOff>
    </xdr:to>
    <xdr:pic>
      <xdr:nvPicPr>
        <xdr:cNvPr id="44" name="Picture 43">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93540" y="2635568"/>
          <a:ext cx="4450060" cy="4905375"/>
        </a:xfrm>
        <a:prstGeom prst="rect">
          <a:avLst/>
        </a:prstGeom>
        <a:noFill/>
        <a:ln w="9525">
          <a:noFill/>
          <a:miter lim="800000"/>
          <a:headEnd/>
          <a:tailEnd/>
        </a:ln>
      </xdr:spPr>
    </xdr:pic>
    <xdr:clientData/>
  </xdr:twoCellAnchor>
  <xdr:twoCellAnchor>
    <xdr:from>
      <xdr:col>0</xdr:col>
      <xdr:colOff>76205</xdr:colOff>
      <xdr:row>29</xdr:row>
      <xdr:rowOff>187643</xdr:rowOff>
    </xdr:from>
    <xdr:to>
      <xdr:col>2</xdr:col>
      <xdr:colOff>152406</xdr:colOff>
      <xdr:row>36</xdr:row>
      <xdr:rowOff>73345</xdr:rowOff>
    </xdr:to>
    <xdr:sp macro="" textlink="">
      <xdr:nvSpPr>
        <xdr:cNvPr id="45" name="Rectangular Callout 44">
          <a:extLst>
            <a:ext uri="{FF2B5EF4-FFF2-40B4-BE49-F238E27FC236}">
              <a16:creationId xmlns:a16="http://schemas.microsoft.com/office/drawing/2014/main" id="{00000000-0008-0000-0400-00002D000000}"/>
            </a:ext>
          </a:extLst>
        </xdr:cNvPr>
        <xdr:cNvSpPr/>
      </xdr:nvSpPr>
      <xdr:spPr>
        <a:xfrm rot="16200000">
          <a:off x="114305" y="5416868"/>
          <a:ext cx="1219202" cy="1295401"/>
        </a:xfrm>
        <a:prstGeom prst="wedgeRectCallout">
          <a:avLst>
            <a:gd name="adj1" fmla="val 40688"/>
            <a:gd name="adj2" fmla="val 110648"/>
          </a:avLst>
        </a:prstGeom>
        <a:solidFill>
          <a:schemeClr val="bg1"/>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lientData/>
  </xdr:twoCellAnchor>
  <xdr:twoCellAnchor>
    <xdr:from>
      <xdr:col>0</xdr:col>
      <xdr:colOff>152400</xdr:colOff>
      <xdr:row>30</xdr:row>
      <xdr:rowOff>73343</xdr:rowOff>
    </xdr:from>
    <xdr:to>
      <xdr:col>2</xdr:col>
      <xdr:colOff>228600</xdr:colOff>
      <xdr:row>37</xdr:row>
      <xdr:rowOff>32505</xdr:rowOff>
    </xdr:to>
    <xdr:sp macro="" textlink="">
      <xdr:nvSpPr>
        <xdr:cNvPr id="46" name="TextBox 6">
          <a:extLst>
            <a:ext uri="{FF2B5EF4-FFF2-40B4-BE49-F238E27FC236}">
              <a16:creationId xmlns:a16="http://schemas.microsoft.com/office/drawing/2014/main" id="{00000000-0008-0000-0400-00002E000000}"/>
            </a:ext>
          </a:extLst>
        </xdr:cNvPr>
        <xdr:cNvSpPr txBox="1"/>
      </xdr:nvSpPr>
      <xdr:spPr>
        <a:xfrm>
          <a:off x="152400" y="5531168"/>
          <a:ext cx="1295400" cy="1292662"/>
        </a:xfrm>
        <a:prstGeom prst="rect">
          <a:avLst/>
        </a:prstGeom>
        <a:noFill/>
        <a:ln w="9525">
          <a:noFill/>
          <a:miter lim="800000"/>
          <a:headEnd/>
          <a:tailEnd/>
        </a:ln>
      </xdr:spPr>
      <xdr:txBody>
        <a:bodyPr vert="horz" wrap="square" lIns="0" tIns="0" rIns="0" bIns="0" numCol="1" rtlCol="0"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71450" lvl="0" indent="-171450"/>
          <a:r>
            <a:rPr lang="en-US" sz="900" b="1"/>
            <a:t>MUMBAI</a:t>
          </a:r>
        </a:p>
        <a:p>
          <a:pPr marL="171450" lvl="0" indent="-171450">
            <a:buFont typeface="Arial" panose="020B0604020202020204" pitchFamily="34" charset="0"/>
            <a:buChar char="•"/>
          </a:pPr>
          <a:r>
            <a:rPr lang="en-US" sz="900" b="1">
              <a:solidFill>
                <a:srgbClr val="E31837"/>
              </a:solidFill>
            </a:rPr>
            <a:t>IM (SMSC + USSD)</a:t>
          </a:r>
        </a:p>
        <a:p>
          <a:pPr marL="171450" lvl="0" indent="-171450">
            <a:buFont typeface="Arial" panose="020B0604020202020204" pitchFamily="34" charset="0"/>
            <a:buChar char="•"/>
          </a:pPr>
          <a:r>
            <a:rPr lang="en-US" sz="900" b="1">
              <a:solidFill>
                <a:srgbClr val="00B050"/>
              </a:solidFill>
            </a:rPr>
            <a:t>SMS Gateway</a:t>
          </a:r>
        </a:p>
        <a:p>
          <a:pPr marL="171450" lvl="0" indent="-171450">
            <a:buFont typeface="Arial" panose="020B0604020202020204" pitchFamily="34" charset="0"/>
            <a:buChar char="•"/>
          </a:pPr>
          <a:r>
            <a:rPr lang="en-US" sz="900" b="1">
              <a:solidFill>
                <a:srgbClr val="002060"/>
              </a:solidFill>
            </a:rPr>
            <a:t>MCA</a:t>
          </a:r>
        </a:p>
        <a:p>
          <a:pPr marL="171450" lvl="0" indent="-171450">
            <a:buFont typeface="Arial" panose="020B0604020202020204" pitchFamily="34" charset="0"/>
            <a:buChar char="•"/>
          </a:pPr>
          <a:r>
            <a:rPr lang="en-US" sz="900" b="1">
              <a:solidFill>
                <a:srgbClr val="00B0F0"/>
              </a:solidFill>
            </a:rPr>
            <a:t>CRBT Subscription </a:t>
          </a:r>
        </a:p>
        <a:p>
          <a:pPr marL="171450" lvl="0" indent="-171450">
            <a:buFont typeface="Arial" panose="020B0604020202020204" pitchFamily="34" charset="0"/>
            <a:buChar char="•"/>
          </a:pPr>
          <a:r>
            <a:rPr lang="en-US" sz="900" b="1">
              <a:solidFill>
                <a:srgbClr val="E31837">
                  <a:lumMod val="75000"/>
                </a:srgbClr>
              </a:solidFill>
            </a:rPr>
            <a:t>DNC</a:t>
          </a:r>
        </a:p>
        <a:p>
          <a:pPr marL="171450" lvl="0" indent="-171450">
            <a:buFont typeface="Arial" panose="020B0604020202020204" pitchFamily="34" charset="0"/>
            <a:buChar char="•"/>
          </a:pPr>
          <a:r>
            <a:rPr lang="en-US" sz="900" b="1">
              <a:solidFill>
                <a:srgbClr val="00B0F0"/>
              </a:solidFill>
            </a:rPr>
            <a:t>CRBT Tone Playing</a:t>
          </a:r>
        </a:p>
        <a:p>
          <a:pPr marL="171450" lvl="0" indent="-171450">
            <a:buFont typeface="Arial" panose="020B0604020202020204" pitchFamily="34" charset="0"/>
            <a:buChar char="•"/>
          </a:pPr>
          <a:r>
            <a:rPr lang="en-US" sz="900" b="1">
              <a:solidFill>
                <a:srgbClr val="7C3520">
                  <a:lumMod val="75000"/>
                </a:srgbClr>
              </a:solidFill>
            </a:rPr>
            <a:t>Tele voting</a:t>
          </a:r>
        </a:p>
        <a:p>
          <a:pPr fontAlgn="base">
            <a:buClr>
              <a:schemeClr val="tx2"/>
            </a:buClr>
          </a:pPr>
          <a:endParaRPr lang="en-US" sz="1200">
            <a:latin typeface="+mj-lt"/>
          </a:endParaRPr>
        </a:p>
      </xdr:txBody>
    </xdr:sp>
    <xdr:clientData/>
  </xdr:twoCellAnchor>
  <xdr:twoCellAnchor>
    <xdr:from>
      <xdr:col>5</xdr:col>
      <xdr:colOff>457201</xdr:colOff>
      <xdr:row>13</xdr:row>
      <xdr:rowOff>111442</xdr:rowOff>
    </xdr:from>
    <xdr:to>
      <xdr:col>7</xdr:col>
      <xdr:colOff>533402</xdr:colOff>
      <xdr:row>19</xdr:row>
      <xdr:rowOff>111443</xdr:rowOff>
    </xdr:to>
    <xdr:sp macro="" textlink="">
      <xdr:nvSpPr>
        <xdr:cNvPr id="47" name="Rectangular Callout 46">
          <a:extLst>
            <a:ext uri="{FF2B5EF4-FFF2-40B4-BE49-F238E27FC236}">
              <a16:creationId xmlns:a16="http://schemas.microsoft.com/office/drawing/2014/main" id="{00000000-0008-0000-0400-00002F000000}"/>
            </a:ext>
          </a:extLst>
        </xdr:cNvPr>
        <xdr:cNvSpPr/>
      </xdr:nvSpPr>
      <xdr:spPr>
        <a:xfrm rot="16200000">
          <a:off x="3581401" y="2254567"/>
          <a:ext cx="1143001" cy="1295401"/>
        </a:xfrm>
        <a:prstGeom prst="wedgeRectCallout">
          <a:avLst>
            <a:gd name="adj1" fmla="val -100338"/>
            <a:gd name="adj2" fmla="val -96707"/>
          </a:avLst>
        </a:prstGeom>
        <a:solidFill>
          <a:schemeClr val="bg1"/>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lientData/>
  </xdr:twoCellAnchor>
  <xdr:twoCellAnchor>
    <xdr:from>
      <xdr:col>5</xdr:col>
      <xdr:colOff>533400</xdr:colOff>
      <xdr:row>13</xdr:row>
      <xdr:rowOff>114181</xdr:rowOff>
    </xdr:from>
    <xdr:to>
      <xdr:col>8</xdr:col>
      <xdr:colOff>0</xdr:colOff>
      <xdr:row>19</xdr:row>
      <xdr:rowOff>125343</xdr:rowOff>
    </xdr:to>
    <xdr:sp macro="" textlink="">
      <xdr:nvSpPr>
        <xdr:cNvPr id="48" name="TextBox 8">
          <a:extLst>
            <a:ext uri="{FF2B5EF4-FFF2-40B4-BE49-F238E27FC236}">
              <a16:creationId xmlns:a16="http://schemas.microsoft.com/office/drawing/2014/main" id="{00000000-0008-0000-0400-000030000000}"/>
            </a:ext>
          </a:extLst>
        </xdr:cNvPr>
        <xdr:cNvSpPr txBox="1"/>
      </xdr:nvSpPr>
      <xdr:spPr>
        <a:xfrm>
          <a:off x="3581400" y="2333506"/>
          <a:ext cx="1295400" cy="1154162"/>
        </a:xfrm>
        <a:prstGeom prst="rect">
          <a:avLst/>
        </a:prstGeom>
        <a:noFill/>
        <a:ln w="9525">
          <a:noFill/>
          <a:miter lim="800000"/>
          <a:headEnd/>
          <a:tailEnd/>
        </a:ln>
      </xdr:spPr>
      <xdr:txBody>
        <a:bodyPr vert="horz" wrap="square" lIns="0" tIns="0" rIns="0" bIns="0" numCol="1" rtlCol="0"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71450" lvl="0" indent="-171450"/>
          <a:r>
            <a:rPr lang="en-US" sz="900" b="1"/>
            <a:t>DELHI</a:t>
          </a:r>
        </a:p>
        <a:p>
          <a:pPr marL="171450" lvl="0" indent="-171450">
            <a:buFont typeface="Arial" panose="020B0604020202020204" pitchFamily="34" charset="0"/>
            <a:buChar char="•"/>
          </a:pPr>
          <a:r>
            <a:rPr lang="en-US" sz="900" b="1">
              <a:solidFill>
                <a:srgbClr val="E31837"/>
              </a:solidFill>
            </a:rPr>
            <a:t>IM (SMSC + USSD)</a:t>
          </a:r>
        </a:p>
        <a:p>
          <a:pPr marL="171450" lvl="0" indent="-171450">
            <a:buFont typeface="Arial" panose="020B0604020202020204" pitchFamily="34" charset="0"/>
            <a:buChar char="•"/>
          </a:pPr>
          <a:r>
            <a:rPr lang="en-US" sz="900" b="1">
              <a:solidFill>
                <a:srgbClr val="00B050"/>
              </a:solidFill>
            </a:rPr>
            <a:t>SMS Gateway</a:t>
          </a:r>
        </a:p>
        <a:p>
          <a:pPr marL="171450" lvl="0" indent="-171450">
            <a:buFont typeface="Arial" panose="020B0604020202020204" pitchFamily="34" charset="0"/>
            <a:buChar char="•"/>
          </a:pPr>
          <a:r>
            <a:rPr lang="en-US" sz="900" b="1">
              <a:solidFill>
                <a:srgbClr val="002060"/>
              </a:solidFill>
            </a:rPr>
            <a:t>MCA</a:t>
          </a:r>
        </a:p>
        <a:p>
          <a:pPr marL="171450" lvl="0" indent="-171450">
            <a:buFont typeface="Arial" panose="020B0604020202020204" pitchFamily="34" charset="0"/>
            <a:buChar char="•"/>
          </a:pPr>
          <a:r>
            <a:rPr lang="en-US" sz="900" b="1">
              <a:solidFill>
                <a:srgbClr val="00B0F0"/>
              </a:solidFill>
            </a:rPr>
            <a:t>CRBT Subscription </a:t>
          </a:r>
        </a:p>
        <a:p>
          <a:pPr marL="171450" lvl="0" indent="-171450">
            <a:buFont typeface="Arial" panose="020B0604020202020204" pitchFamily="34" charset="0"/>
            <a:buChar char="•"/>
          </a:pPr>
          <a:r>
            <a:rPr lang="en-US" sz="900" b="1">
              <a:solidFill>
                <a:srgbClr val="E31837">
                  <a:lumMod val="75000"/>
                </a:srgbClr>
              </a:solidFill>
            </a:rPr>
            <a:t>DNC</a:t>
          </a:r>
        </a:p>
        <a:p>
          <a:pPr marL="171450" lvl="0" indent="-171450">
            <a:buFont typeface="Arial" panose="020B0604020202020204" pitchFamily="34" charset="0"/>
            <a:buChar char="•"/>
          </a:pPr>
          <a:r>
            <a:rPr lang="en-US" sz="900" b="1">
              <a:solidFill>
                <a:srgbClr val="00B0F0"/>
              </a:solidFill>
            </a:rPr>
            <a:t>CRBT Tone Playing</a:t>
          </a:r>
          <a:endParaRPr lang="en-US" sz="900" b="1">
            <a:solidFill>
              <a:srgbClr val="7C3520">
                <a:lumMod val="75000"/>
              </a:srgbClr>
            </a:solidFill>
          </a:endParaRPr>
        </a:p>
        <a:p>
          <a:pPr fontAlgn="base">
            <a:buClr>
              <a:schemeClr val="tx2"/>
            </a:buClr>
          </a:pPr>
          <a:endParaRPr lang="en-US" sz="1200">
            <a:latin typeface="+mj-lt"/>
          </a:endParaRPr>
        </a:p>
      </xdr:txBody>
    </xdr:sp>
    <xdr:clientData/>
  </xdr:twoCellAnchor>
  <xdr:twoCellAnchor>
    <xdr:from>
      <xdr:col>0</xdr:col>
      <xdr:colOff>0</xdr:colOff>
      <xdr:row>36</xdr:row>
      <xdr:rowOff>149543</xdr:rowOff>
    </xdr:from>
    <xdr:to>
      <xdr:col>2</xdr:col>
      <xdr:colOff>228600</xdr:colOff>
      <xdr:row>41</xdr:row>
      <xdr:rowOff>35243</xdr:rowOff>
    </xdr:to>
    <xdr:sp macro="" textlink="">
      <xdr:nvSpPr>
        <xdr:cNvPr id="49" name="Rectangular Callout 48">
          <a:extLst>
            <a:ext uri="{FF2B5EF4-FFF2-40B4-BE49-F238E27FC236}">
              <a16:creationId xmlns:a16="http://schemas.microsoft.com/office/drawing/2014/main" id="{00000000-0008-0000-0400-000031000000}"/>
            </a:ext>
          </a:extLst>
        </xdr:cNvPr>
        <xdr:cNvSpPr/>
      </xdr:nvSpPr>
      <xdr:spPr>
        <a:xfrm>
          <a:off x="0" y="6750368"/>
          <a:ext cx="1447800" cy="838200"/>
        </a:xfrm>
        <a:prstGeom prst="wedgeRectCallout">
          <a:avLst>
            <a:gd name="adj1" fmla="val 148464"/>
            <a:gd name="adj2" fmla="val -68039"/>
          </a:avLst>
        </a:prstGeom>
        <a:solidFill>
          <a:schemeClr val="bg1"/>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71450" lvl="0" indent="-171450"/>
          <a:r>
            <a:rPr lang="en-US" sz="900" b="1"/>
            <a:t>BANGALORE</a:t>
          </a:r>
        </a:p>
        <a:p>
          <a:pPr marL="171450" lvl="0" indent="-171450">
            <a:buFont typeface="Arial" panose="020B0604020202020204" pitchFamily="34" charset="0"/>
            <a:buChar char="•"/>
          </a:pPr>
          <a:r>
            <a:rPr lang="en-US" sz="900" b="1">
              <a:solidFill>
                <a:srgbClr val="E31837"/>
              </a:solidFill>
            </a:rPr>
            <a:t>IM (SMSC + USSD)</a:t>
          </a:r>
        </a:p>
        <a:p>
          <a:pPr marL="171450" lvl="0" indent="-171450">
            <a:buFont typeface="Arial" panose="020B0604020202020204" pitchFamily="34" charset="0"/>
            <a:buChar char="•"/>
          </a:pPr>
          <a:r>
            <a:rPr lang="en-US" sz="900" b="1">
              <a:solidFill>
                <a:srgbClr val="00B0F0"/>
              </a:solidFill>
            </a:rPr>
            <a:t>CRBT Tone Playing</a:t>
          </a:r>
        </a:p>
        <a:p>
          <a:pPr marL="171450" lvl="0" indent="-171450">
            <a:buFont typeface="Arial" panose="020B0604020202020204" pitchFamily="34" charset="0"/>
            <a:buChar char="•"/>
          </a:pPr>
          <a:r>
            <a:rPr lang="en-US" sz="900" b="1">
              <a:solidFill>
                <a:srgbClr val="00B050"/>
              </a:solidFill>
            </a:rPr>
            <a:t>SMS Gateway</a:t>
          </a:r>
        </a:p>
        <a:p>
          <a:pPr marL="171450" lvl="0" indent="-171450">
            <a:buFont typeface="Arial" panose="020B0604020202020204" pitchFamily="34" charset="0"/>
            <a:buChar char="•"/>
          </a:pPr>
          <a:r>
            <a:rPr lang="en-US" sz="900" b="1"/>
            <a:t>MCA</a:t>
          </a:r>
        </a:p>
        <a:p>
          <a:pPr marL="171450" lvl="0" indent="-171450">
            <a:buFont typeface="Arial" panose="020B0604020202020204" pitchFamily="34" charset="0"/>
            <a:buChar char="•"/>
          </a:pPr>
          <a:endParaRPr lang="en-US" sz="900" b="1">
            <a:solidFill>
              <a:srgbClr val="00B0F0"/>
            </a:solidFill>
          </a:endParaRPr>
        </a:p>
      </xdr:txBody>
    </xdr:sp>
    <xdr:clientData/>
  </xdr:twoCellAnchor>
  <xdr:twoCellAnchor>
    <xdr:from>
      <xdr:col>6</xdr:col>
      <xdr:colOff>457200</xdr:colOff>
      <xdr:row>19</xdr:row>
      <xdr:rowOff>187643</xdr:rowOff>
    </xdr:from>
    <xdr:to>
      <xdr:col>8</xdr:col>
      <xdr:colOff>685800</xdr:colOff>
      <xdr:row>23</xdr:row>
      <xdr:rowOff>111443</xdr:rowOff>
    </xdr:to>
    <xdr:sp macro="" textlink="">
      <xdr:nvSpPr>
        <xdr:cNvPr id="50" name="Rectangular Callout 49">
          <a:extLst>
            <a:ext uri="{FF2B5EF4-FFF2-40B4-BE49-F238E27FC236}">
              <a16:creationId xmlns:a16="http://schemas.microsoft.com/office/drawing/2014/main" id="{00000000-0008-0000-0400-000032000000}"/>
            </a:ext>
          </a:extLst>
        </xdr:cNvPr>
        <xdr:cNvSpPr/>
      </xdr:nvSpPr>
      <xdr:spPr>
        <a:xfrm>
          <a:off x="4114800" y="3549968"/>
          <a:ext cx="1447800" cy="685800"/>
        </a:xfrm>
        <a:prstGeom prst="wedgeRectCallout">
          <a:avLst>
            <a:gd name="adj1" fmla="val -92990"/>
            <a:gd name="adj2" fmla="val 72878"/>
          </a:avLst>
        </a:prstGeom>
        <a:solidFill>
          <a:schemeClr val="bg1"/>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71450" lvl="0" indent="-171450"/>
          <a:r>
            <a:rPr lang="en-US" sz="900" b="1"/>
            <a:t>LUCKNOW</a:t>
          </a:r>
        </a:p>
        <a:p>
          <a:pPr marL="171450" lvl="0" indent="-171450">
            <a:buFont typeface="Arial" panose="020B0604020202020204" pitchFamily="34" charset="0"/>
            <a:buChar char="•"/>
          </a:pPr>
          <a:r>
            <a:rPr lang="en-US" sz="900" b="1">
              <a:solidFill>
                <a:srgbClr val="E31837"/>
              </a:solidFill>
            </a:rPr>
            <a:t>IM (SMSC + USSD)</a:t>
          </a:r>
        </a:p>
        <a:p>
          <a:pPr marL="171450" lvl="0" indent="-171450">
            <a:buFont typeface="Arial" panose="020B0604020202020204" pitchFamily="34" charset="0"/>
            <a:buChar char="•"/>
          </a:pPr>
          <a:r>
            <a:rPr lang="en-US" sz="900" b="1">
              <a:solidFill>
                <a:srgbClr val="00B0F0"/>
              </a:solidFill>
            </a:rPr>
            <a:t>CRBT Tone Playing</a:t>
          </a:r>
        </a:p>
        <a:p>
          <a:pPr marL="171450" lvl="0" indent="-171450">
            <a:buFont typeface="Arial" panose="020B0604020202020204" pitchFamily="34" charset="0"/>
            <a:buChar char="•"/>
          </a:pPr>
          <a:r>
            <a:rPr lang="en-US" sz="900" b="1"/>
            <a:t>MCA</a:t>
          </a:r>
        </a:p>
      </xdr:txBody>
    </xdr:sp>
    <xdr:clientData/>
  </xdr:twoCellAnchor>
  <xdr:twoCellAnchor>
    <xdr:from>
      <xdr:col>6</xdr:col>
      <xdr:colOff>152400</xdr:colOff>
      <xdr:row>35</xdr:row>
      <xdr:rowOff>35243</xdr:rowOff>
    </xdr:from>
    <xdr:to>
      <xdr:col>8</xdr:col>
      <xdr:colOff>381000</xdr:colOff>
      <xdr:row>38</xdr:row>
      <xdr:rowOff>149543</xdr:rowOff>
    </xdr:to>
    <xdr:sp macro="" textlink="">
      <xdr:nvSpPr>
        <xdr:cNvPr id="51" name="Rectangular Callout 50">
          <a:extLst>
            <a:ext uri="{FF2B5EF4-FFF2-40B4-BE49-F238E27FC236}">
              <a16:creationId xmlns:a16="http://schemas.microsoft.com/office/drawing/2014/main" id="{00000000-0008-0000-0400-000033000000}"/>
            </a:ext>
          </a:extLst>
        </xdr:cNvPr>
        <xdr:cNvSpPr/>
      </xdr:nvSpPr>
      <xdr:spPr>
        <a:xfrm>
          <a:off x="3810000" y="6445568"/>
          <a:ext cx="1447800" cy="685800"/>
        </a:xfrm>
        <a:prstGeom prst="wedgeRectCallout">
          <a:avLst>
            <a:gd name="adj1" fmla="val -113043"/>
            <a:gd name="adj2" fmla="val -73335"/>
          </a:avLst>
        </a:prstGeom>
        <a:solidFill>
          <a:schemeClr val="bg1"/>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71450" lvl="0" indent="-171450"/>
          <a:r>
            <a:rPr lang="en-US" sz="900" b="1"/>
            <a:t>HYDERABAD</a:t>
          </a:r>
        </a:p>
        <a:p>
          <a:pPr marL="171450" lvl="0" indent="-171450">
            <a:buFont typeface="Arial" panose="020B0604020202020204" pitchFamily="34" charset="0"/>
            <a:buChar char="•"/>
          </a:pPr>
          <a:r>
            <a:rPr lang="en-US" sz="900" b="1">
              <a:solidFill>
                <a:srgbClr val="E31837"/>
              </a:solidFill>
            </a:rPr>
            <a:t>IM (SMSC + USSD)</a:t>
          </a:r>
        </a:p>
        <a:p>
          <a:pPr marL="171450" lvl="0" indent="-171450">
            <a:buFont typeface="Arial" panose="020B0604020202020204" pitchFamily="34" charset="0"/>
            <a:buChar char="•"/>
          </a:pPr>
          <a:r>
            <a:rPr lang="en-US" sz="900" b="1">
              <a:solidFill>
                <a:srgbClr val="00B0F0"/>
              </a:solidFill>
            </a:rPr>
            <a:t>CRBT Tone Playing</a:t>
          </a:r>
        </a:p>
        <a:p>
          <a:pPr marL="171450" lvl="0" indent="-171450">
            <a:buFont typeface="Arial" panose="020B0604020202020204" pitchFamily="34" charset="0"/>
            <a:buChar char="•"/>
          </a:pPr>
          <a:r>
            <a:rPr lang="en-US" sz="900" b="1"/>
            <a:t>MCA</a:t>
          </a:r>
        </a:p>
      </xdr:txBody>
    </xdr:sp>
    <xdr:clientData/>
  </xdr:twoCellAnchor>
  <xdr:twoCellAnchor>
    <xdr:from>
      <xdr:col>7</xdr:col>
      <xdr:colOff>152400</xdr:colOff>
      <xdr:row>30</xdr:row>
      <xdr:rowOff>73343</xdr:rowOff>
    </xdr:from>
    <xdr:to>
      <xdr:col>8</xdr:col>
      <xdr:colOff>990600</xdr:colOff>
      <xdr:row>33</xdr:row>
      <xdr:rowOff>187643</xdr:rowOff>
    </xdr:to>
    <xdr:sp macro="" textlink="">
      <xdr:nvSpPr>
        <xdr:cNvPr id="52" name="Rectangular Callout 51">
          <a:extLst>
            <a:ext uri="{FF2B5EF4-FFF2-40B4-BE49-F238E27FC236}">
              <a16:creationId xmlns:a16="http://schemas.microsoft.com/office/drawing/2014/main" id="{00000000-0008-0000-0400-000034000000}"/>
            </a:ext>
          </a:extLst>
        </xdr:cNvPr>
        <xdr:cNvSpPr/>
      </xdr:nvSpPr>
      <xdr:spPr>
        <a:xfrm>
          <a:off x="4419600" y="5531168"/>
          <a:ext cx="1447800" cy="685800"/>
        </a:xfrm>
        <a:prstGeom prst="wedgeRectCallout">
          <a:avLst>
            <a:gd name="adj1" fmla="val -38236"/>
            <a:gd name="adj2" fmla="val -112794"/>
          </a:avLst>
        </a:prstGeom>
        <a:solidFill>
          <a:schemeClr val="bg1"/>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71450" lvl="0" indent="-171450"/>
          <a:r>
            <a:rPr lang="en-US" sz="900" b="1"/>
            <a:t>KOLKATA</a:t>
          </a:r>
        </a:p>
        <a:p>
          <a:pPr marL="171450" lvl="0" indent="-171450">
            <a:buFont typeface="Arial" panose="020B0604020202020204" pitchFamily="34" charset="0"/>
            <a:buChar char="•"/>
          </a:pPr>
          <a:r>
            <a:rPr lang="en-US" sz="900" b="1">
              <a:solidFill>
                <a:srgbClr val="E31837"/>
              </a:solidFill>
            </a:rPr>
            <a:t>IM (SMSC + USSD)</a:t>
          </a:r>
        </a:p>
        <a:p>
          <a:pPr marL="171450" lvl="0" indent="-171450">
            <a:buFont typeface="Arial" panose="020B0604020202020204" pitchFamily="34" charset="0"/>
            <a:buChar char="•"/>
          </a:pPr>
          <a:r>
            <a:rPr lang="en-US" sz="900" b="1">
              <a:solidFill>
                <a:srgbClr val="00B0F0"/>
              </a:solidFill>
            </a:rPr>
            <a:t>CRBT Tone Playing</a:t>
          </a:r>
        </a:p>
        <a:p>
          <a:pPr marL="171450" lvl="0" indent="-171450">
            <a:buFont typeface="Arial" panose="020B0604020202020204" pitchFamily="34" charset="0"/>
            <a:buChar char="•"/>
          </a:pPr>
          <a:r>
            <a:rPr lang="en-US" sz="900" b="1">
              <a:solidFill>
                <a:srgbClr val="00B050"/>
              </a:solidFill>
            </a:rPr>
            <a:t>SMS Gateway</a:t>
          </a:r>
        </a:p>
        <a:p>
          <a:pPr marL="171450" lvl="0" indent="-171450">
            <a:buFont typeface="Arial" panose="020B0604020202020204" pitchFamily="34" charset="0"/>
            <a:buChar char="•"/>
          </a:pPr>
          <a:r>
            <a:rPr lang="en-US" sz="900" b="1"/>
            <a:t>MCA</a:t>
          </a:r>
        </a:p>
      </xdr:txBody>
    </xdr:sp>
    <xdr:clientData/>
  </xdr:twoCellAnchor>
  <xdr:twoCellAnchor>
    <xdr:from>
      <xdr:col>0</xdr:col>
      <xdr:colOff>0</xdr:colOff>
      <xdr:row>25</xdr:row>
      <xdr:rowOff>35243</xdr:rowOff>
    </xdr:from>
    <xdr:to>
      <xdr:col>2</xdr:col>
      <xdr:colOff>228600</xdr:colOff>
      <xdr:row>28</xdr:row>
      <xdr:rowOff>149543</xdr:rowOff>
    </xdr:to>
    <xdr:sp macro="" textlink="">
      <xdr:nvSpPr>
        <xdr:cNvPr id="53" name="Rectangular Callout 52">
          <a:extLst>
            <a:ext uri="{FF2B5EF4-FFF2-40B4-BE49-F238E27FC236}">
              <a16:creationId xmlns:a16="http://schemas.microsoft.com/office/drawing/2014/main" id="{00000000-0008-0000-0400-000035000000}"/>
            </a:ext>
          </a:extLst>
        </xdr:cNvPr>
        <xdr:cNvSpPr/>
      </xdr:nvSpPr>
      <xdr:spPr>
        <a:xfrm>
          <a:off x="0" y="4540568"/>
          <a:ext cx="1447800" cy="685800"/>
        </a:xfrm>
        <a:prstGeom prst="wedgeRectCallout">
          <a:avLst>
            <a:gd name="adj1" fmla="val 176380"/>
            <a:gd name="adj2" fmla="val 75124"/>
          </a:avLst>
        </a:prstGeom>
        <a:solidFill>
          <a:schemeClr val="bg1"/>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71450" lvl="0" indent="-171450"/>
          <a:r>
            <a:rPr lang="en-US" sz="900" b="1"/>
            <a:t>NAGPUR</a:t>
          </a:r>
        </a:p>
        <a:p>
          <a:pPr marL="171450" lvl="0" indent="-171450">
            <a:buFont typeface="Arial" panose="020B0604020202020204" pitchFamily="34" charset="0"/>
            <a:buChar char="•"/>
          </a:pPr>
          <a:r>
            <a:rPr lang="en-US" sz="900" b="1">
              <a:solidFill>
                <a:srgbClr val="E31837"/>
              </a:solidFill>
            </a:rPr>
            <a:t>IM (SMSC + USSD)</a:t>
          </a:r>
        </a:p>
        <a:p>
          <a:pPr marL="171450" lvl="0" indent="-171450">
            <a:buFont typeface="Arial" panose="020B0604020202020204" pitchFamily="34" charset="0"/>
            <a:buChar char="•"/>
          </a:pPr>
          <a:r>
            <a:rPr lang="en-US" sz="900" b="1">
              <a:solidFill>
                <a:srgbClr val="00B0F0"/>
              </a:solidFill>
            </a:rPr>
            <a:t>CRBT Tone Playing</a:t>
          </a:r>
        </a:p>
        <a:p>
          <a:pPr marL="171450" indent="-171450">
            <a:buFont typeface="Arial" panose="020B0604020202020204" pitchFamily="34" charset="0"/>
            <a:buChar char="•"/>
          </a:pPr>
          <a:r>
            <a:rPr lang="en-US" sz="900" b="1">
              <a:solidFill>
                <a:srgbClr val="7C3520">
                  <a:lumMod val="75000"/>
                </a:srgbClr>
              </a:solidFill>
            </a:rPr>
            <a:t>MCA</a:t>
          </a:r>
        </a:p>
        <a:p>
          <a:pPr marL="171450" lvl="0" indent="-171450"/>
          <a:endParaRPr lang="en-US" sz="900" b="1">
            <a:solidFill>
              <a:srgbClr val="00B0F0"/>
            </a:solidFill>
          </a:endParaRPr>
        </a:p>
      </xdr:txBody>
    </xdr:sp>
    <xdr:clientData/>
  </xdr:twoCellAnchor>
  <xdr:twoCellAnchor>
    <xdr:from>
      <xdr:col>0</xdr:col>
      <xdr:colOff>0</xdr:colOff>
      <xdr:row>19</xdr:row>
      <xdr:rowOff>111443</xdr:rowOff>
    </xdr:from>
    <xdr:to>
      <xdr:col>2</xdr:col>
      <xdr:colOff>228600</xdr:colOff>
      <xdr:row>23</xdr:row>
      <xdr:rowOff>35243</xdr:rowOff>
    </xdr:to>
    <xdr:sp macro="" textlink="">
      <xdr:nvSpPr>
        <xdr:cNvPr id="54" name="Rectangular Callout 53">
          <a:extLst>
            <a:ext uri="{FF2B5EF4-FFF2-40B4-BE49-F238E27FC236}">
              <a16:creationId xmlns:a16="http://schemas.microsoft.com/office/drawing/2014/main" id="{00000000-0008-0000-0400-000036000000}"/>
            </a:ext>
          </a:extLst>
        </xdr:cNvPr>
        <xdr:cNvSpPr/>
      </xdr:nvSpPr>
      <xdr:spPr>
        <a:xfrm>
          <a:off x="0" y="3473768"/>
          <a:ext cx="1447800" cy="685800"/>
        </a:xfrm>
        <a:prstGeom prst="wedgeRectCallout">
          <a:avLst>
            <a:gd name="adj1" fmla="val 99809"/>
            <a:gd name="adj2" fmla="val 161918"/>
          </a:avLst>
        </a:prstGeom>
        <a:solidFill>
          <a:schemeClr val="bg1"/>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71450" lvl="0" indent="-171450"/>
          <a:r>
            <a:rPr lang="en-US" sz="900" b="1"/>
            <a:t>AHMEDABAD</a:t>
          </a:r>
        </a:p>
        <a:p>
          <a:pPr marL="171450" lvl="0" indent="-171450">
            <a:buFont typeface="Arial" panose="020B0604020202020204" pitchFamily="34" charset="0"/>
            <a:buChar char="•"/>
          </a:pPr>
          <a:r>
            <a:rPr lang="en-US" sz="900" b="1">
              <a:solidFill>
                <a:srgbClr val="E31837"/>
              </a:solidFill>
            </a:rPr>
            <a:t>IM (SMSC + USSD)</a:t>
          </a:r>
        </a:p>
        <a:p>
          <a:pPr marL="171450" lvl="0" indent="-171450">
            <a:buFont typeface="Arial" panose="020B0604020202020204" pitchFamily="34" charset="0"/>
            <a:buChar char="•"/>
          </a:pPr>
          <a:r>
            <a:rPr lang="en-US" sz="900" b="1">
              <a:solidFill>
                <a:srgbClr val="00B0F0"/>
              </a:solidFill>
            </a:rPr>
            <a:t>CRBT Tone Playing</a:t>
          </a:r>
        </a:p>
        <a:p>
          <a:pPr marL="171450" lvl="0" indent="-171450">
            <a:buFont typeface="Arial" panose="020B0604020202020204" pitchFamily="34" charset="0"/>
            <a:buChar char="•"/>
          </a:pPr>
          <a:r>
            <a:rPr lang="en-US" sz="900" b="1"/>
            <a:t>MCA</a:t>
          </a:r>
        </a:p>
        <a:p>
          <a:pPr marL="171450" lvl="0" indent="-171450"/>
          <a:endParaRPr lang="en-US" sz="900" b="1">
            <a:solidFill>
              <a:srgbClr val="7C3520">
                <a:lumMod val="75000"/>
              </a:srgbClr>
            </a:solidFill>
          </a:endParaRPr>
        </a:p>
      </xdr:txBody>
    </xdr:sp>
    <xdr:clientData/>
  </xdr:twoCellAnchor>
  <xdr:twoCellAnchor>
    <xdr:from>
      <xdr:col>0</xdr:col>
      <xdr:colOff>457200</xdr:colOff>
      <xdr:row>10</xdr:row>
      <xdr:rowOff>0</xdr:rowOff>
    </xdr:from>
    <xdr:to>
      <xdr:col>10</xdr:col>
      <xdr:colOff>333375</xdr:colOff>
      <xdr:row>12</xdr:row>
      <xdr:rowOff>178832</xdr:rowOff>
    </xdr:to>
    <xdr:sp macro="" textlink="">
      <xdr:nvSpPr>
        <xdr:cNvPr id="55" name="Title 9">
          <a:extLst>
            <a:ext uri="{FF2B5EF4-FFF2-40B4-BE49-F238E27FC236}">
              <a16:creationId xmlns:a16="http://schemas.microsoft.com/office/drawing/2014/main" id="{00000000-0008-0000-0400-000037000000}"/>
            </a:ext>
          </a:extLst>
        </xdr:cNvPr>
        <xdr:cNvSpPr>
          <a:spLocks noGrp="1"/>
        </xdr:cNvSpPr>
      </xdr:nvSpPr>
      <xdr:spPr bwMode="gray">
        <a:xfrm>
          <a:off x="457200" y="1838325"/>
          <a:ext cx="7010400" cy="369332"/>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algn="l" rtl="0" eaLnBrk="0" fontAlgn="base" hangingPunct="0">
            <a:spcBef>
              <a:spcPct val="0"/>
            </a:spcBef>
            <a:spcAft>
              <a:spcPct val="0"/>
            </a:spcAft>
            <a:defRPr lang="en-US" sz="4000" b="1" kern="1200">
              <a:solidFill>
                <a:schemeClr val="bg2"/>
              </a:solidFill>
              <a:latin typeface="Arial" pitchFamily="34" charset="0"/>
              <a:ea typeface="+mj-ea"/>
              <a:cs typeface="Arial" pitchFamily="34" charset="0"/>
            </a:defRPr>
          </a:lvl1pPr>
          <a:lvl2pPr algn="l" rtl="0" eaLnBrk="0" fontAlgn="base" hangingPunct="0">
            <a:spcBef>
              <a:spcPct val="0"/>
            </a:spcBef>
            <a:spcAft>
              <a:spcPct val="0"/>
            </a:spcAft>
            <a:defRPr sz="3200" b="1">
              <a:solidFill>
                <a:schemeClr val="tx2"/>
              </a:solidFill>
              <a:latin typeface="Arial" charset="0"/>
              <a:cs typeface="Arial" charset="0"/>
            </a:defRPr>
          </a:lvl2pPr>
          <a:lvl3pPr algn="l" rtl="0" eaLnBrk="0" fontAlgn="base" hangingPunct="0">
            <a:spcBef>
              <a:spcPct val="0"/>
            </a:spcBef>
            <a:spcAft>
              <a:spcPct val="0"/>
            </a:spcAft>
            <a:defRPr sz="3200" b="1">
              <a:solidFill>
                <a:schemeClr val="tx2"/>
              </a:solidFill>
              <a:latin typeface="Arial" charset="0"/>
              <a:cs typeface="Arial" charset="0"/>
            </a:defRPr>
          </a:lvl3pPr>
          <a:lvl4pPr algn="l" rtl="0" eaLnBrk="0" fontAlgn="base" hangingPunct="0">
            <a:spcBef>
              <a:spcPct val="0"/>
            </a:spcBef>
            <a:spcAft>
              <a:spcPct val="0"/>
            </a:spcAft>
            <a:defRPr sz="3200" b="1">
              <a:solidFill>
                <a:schemeClr val="tx2"/>
              </a:solidFill>
              <a:latin typeface="Arial" charset="0"/>
              <a:cs typeface="Arial" charset="0"/>
            </a:defRPr>
          </a:lvl4pPr>
          <a:lvl5pPr algn="l" rtl="0" eaLnBrk="0" fontAlgn="base" hangingPunct="0">
            <a:spcBef>
              <a:spcPct val="0"/>
            </a:spcBef>
            <a:spcAft>
              <a:spcPct val="0"/>
            </a:spcAft>
            <a:defRPr sz="3200" b="1">
              <a:solidFill>
                <a:schemeClr val="tx2"/>
              </a:solidFill>
              <a:latin typeface="Arial" charset="0"/>
              <a:cs typeface="Arial" charset="0"/>
            </a:defRPr>
          </a:lvl5pPr>
          <a:lvl6pPr marL="457200" algn="l" rtl="0" fontAlgn="base">
            <a:spcBef>
              <a:spcPct val="0"/>
            </a:spcBef>
            <a:spcAft>
              <a:spcPct val="0"/>
            </a:spcAft>
            <a:defRPr sz="3200" b="1">
              <a:solidFill>
                <a:schemeClr val="tx2"/>
              </a:solidFill>
              <a:latin typeface="Arial" charset="0"/>
              <a:cs typeface="Arial" charset="0"/>
            </a:defRPr>
          </a:lvl6pPr>
          <a:lvl7pPr marL="914400" algn="l" rtl="0" fontAlgn="base">
            <a:spcBef>
              <a:spcPct val="0"/>
            </a:spcBef>
            <a:spcAft>
              <a:spcPct val="0"/>
            </a:spcAft>
            <a:defRPr sz="3200" b="1">
              <a:solidFill>
                <a:schemeClr val="tx2"/>
              </a:solidFill>
              <a:latin typeface="Arial" charset="0"/>
              <a:cs typeface="Arial" charset="0"/>
            </a:defRPr>
          </a:lvl7pPr>
          <a:lvl8pPr marL="1371600" algn="l" rtl="0" fontAlgn="base">
            <a:spcBef>
              <a:spcPct val="0"/>
            </a:spcBef>
            <a:spcAft>
              <a:spcPct val="0"/>
            </a:spcAft>
            <a:defRPr sz="3200" b="1">
              <a:solidFill>
                <a:schemeClr val="tx2"/>
              </a:solidFill>
              <a:latin typeface="Arial" charset="0"/>
              <a:cs typeface="Arial" charset="0"/>
            </a:defRPr>
          </a:lvl8pPr>
          <a:lvl9pPr marL="1828800" algn="l" rtl="0" fontAlgn="base">
            <a:spcBef>
              <a:spcPct val="0"/>
            </a:spcBef>
            <a:spcAft>
              <a:spcPct val="0"/>
            </a:spcAft>
            <a:defRPr sz="3200" b="1">
              <a:solidFill>
                <a:schemeClr val="tx2"/>
              </a:solidFill>
              <a:latin typeface="Arial" charset="0"/>
              <a:cs typeface="Arial" charset="0"/>
            </a:defRPr>
          </a:lvl9pPr>
        </a:lstStyle>
        <a:p>
          <a:pPr algn="ctr" eaLnBrk="1" hangingPunct="1"/>
          <a:r>
            <a:rPr lang="en-US" sz="2400">
              <a:solidFill>
                <a:schemeClr val="accent1"/>
              </a:solidFill>
              <a:latin typeface="+mj-lt"/>
              <a:cs typeface="Arial" charset="0"/>
            </a:rPr>
            <a:t>PAN India - Deployment Details</a:t>
          </a:r>
        </a:p>
      </xdr:txBody>
    </xdr:sp>
    <xdr:clientData/>
  </xdr:twoCellAnchor>
  <xdr:twoCellAnchor editAs="oneCell">
    <xdr:from>
      <xdr:col>8</xdr:col>
      <xdr:colOff>1143000</xdr:colOff>
      <xdr:row>12</xdr:row>
      <xdr:rowOff>149543</xdr:rowOff>
    </xdr:from>
    <xdr:to>
      <xdr:col>12</xdr:col>
      <xdr:colOff>485775</xdr:colOff>
      <xdr:row>41</xdr:row>
      <xdr:rowOff>35245</xdr:rowOff>
    </xdr:to>
    <xdr:pic>
      <xdr:nvPicPr>
        <xdr:cNvPr id="56" name="table">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2"/>
        <a:stretch>
          <a:fillRect/>
        </a:stretch>
      </xdr:blipFill>
      <xdr:spPr>
        <a:xfrm>
          <a:off x="6019800" y="2178368"/>
          <a:ext cx="2819400" cy="5410202"/>
        </a:xfrm>
        <a:prstGeom prst="rect">
          <a:avLst/>
        </a:prstGeom>
      </xdr:spPr>
    </xdr:pic>
    <xdr:clientData/>
  </xdr:twoCellAnchor>
  <xdr:twoCellAnchor>
    <xdr:from>
      <xdr:col>4</xdr:col>
      <xdr:colOff>457200</xdr:colOff>
      <xdr:row>22</xdr:row>
      <xdr:rowOff>73343</xdr:rowOff>
    </xdr:from>
    <xdr:to>
      <xdr:col>4</xdr:col>
      <xdr:colOff>533400</xdr:colOff>
      <xdr:row>22</xdr:row>
      <xdr:rowOff>149543</xdr:rowOff>
    </xdr:to>
    <xdr:sp macro="" textlink="">
      <xdr:nvSpPr>
        <xdr:cNvPr id="57" name="Flowchart: Connector 56">
          <a:extLst>
            <a:ext uri="{FF2B5EF4-FFF2-40B4-BE49-F238E27FC236}">
              <a16:creationId xmlns:a16="http://schemas.microsoft.com/office/drawing/2014/main" id="{00000000-0008-0000-0400-000039000000}"/>
            </a:ext>
          </a:extLst>
        </xdr:cNvPr>
        <xdr:cNvSpPr/>
      </xdr:nvSpPr>
      <xdr:spPr>
        <a:xfrm>
          <a:off x="2895600" y="4007168"/>
          <a:ext cx="76200" cy="76200"/>
        </a:xfrm>
        <a:prstGeom prst="flowChartConnector">
          <a:avLst/>
        </a:prstGeom>
        <a:solidFill>
          <a:schemeClr val="bg2"/>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lientData/>
  </xdr:twoCellAnchor>
  <xdr:twoCellAnchor>
    <xdr:from>
      <xdr:col>5</xdr:col>
      <xdr:colOff>457200</xdr:colOff>
      <xdr:row>23</xdr:row>
      <xdr:rowOff>187643</xdr:rowOff>
    </xdr:from>
    <xdr:to>
      <xdr:col>5</xdr:col>
      <xdr:colOff>533400</xdr:colOff>
      <xdr:row>24</xdr:row>
      <xdr:rowOff>73343</xdr:rowOff>
    </xdr:to>
    <xdr:sp macro="" textlink="">
      <xdr:nvSpPr>
        <xdr:cNvPr id="58" name="Flowchart: Connector 57">
          <a:extLst>
            <a:ext uri="{FF2B5EF4-FFF2-40B4-BE49-F238E27FC236}">
              <a16:creationId xmlns:a16="http://schemas.microsoft.com/office/drawing/2014/main" id="{00000000-0008-0000-0400-00003A000000}"/>
            </a:ext>
          </a:extLst>
        </xdr:cNvPr>
        <xdr:cNvSpPr/>
      </xdr:nvSpPr>
      <xdr:spPr>
        <a:xfrm>
          <a:off x="3505200" y="4311968"/>
          <a:ext cx="76200" cy="76200"/>
        </a:xfrm>
        <a:prstGeom prst="flowChartConnector">
          <a:avLst/>
        </a:prstGeom>
        <a:solidFill>
          <a:schemeClr val="bg2"/>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lientData/>
  </xdr:twoCellAnchor>
  <xdr:twoCellAnchor>
    <xdr:from>
      <xdr:col>3</xdr:col>
      <xdr:colOff>304800</xdr:colOff>
      <xdr:row>26</xdr:row>
      <xdr:rowOff>149543</xdr:rowOff>
    </xdr:from>
    <xdr:to>
      <xdr:col>3</xdr:col>
      <xdr:colOff>381000</xdr:colOff>
      <xdr:row>27</xdr:row>
      <xdr:rowOff>35243</xdr:rowOff>
    </xdr:to>
    <xdr:sp macro="" textlink="">
      <xdr:nvSpPr>
        <xdr:cNvPr id="59" name="Flowchart: Connector 58">
          <a:extLst>
            <a:ext uri="{FF2B5EF4-FFF2-40B4-BE49-F238E27FC236}">
              <a16:creationId xmlns:a16="http://schemas.microsoft.com/office/drawing/2014/main" id="{00000000-0008-0000-0400-00003B000000}"/>
            </a:ext>
          </a:extLst>
        </xdr:cNvPr>
        <xdr:cNvSpPr/>
      </xdr:nvSpPr>
      <xdr:spPr>
        <a:xfrm>
          <a:off x="2133600" y="4845368"/>
          <a:ext cx="76200" cy="76200"/>
        </a:xfrm>
        <a:prstGeom prst="flowChartConnector">
          <a:avLst/>
        </a:prstGeom>
        <a:solidFill>
          <a:schemeClr val="bg2"/>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lientData/>
  </xdr:twoCellAnchor>
  <xdr:twoCellAnchor>
    <xdr:from>
      <xdr:col>7</xdr:col>
      <xdr:colOff>304800</xdr:colOff>
      <xdr:row>27</xdr:row>
      <xdr:rowOff>187643</xdr:rowOff>
    </xdr:from>
    <xdr:to>
      <xdr:col>7</xdr:col>
      <xdr:colOff>381000</xdr:colOff>
      <xdr:row>28</xdr:row>
      <xdr:rowOff>73343</xdr:rowOff>
    </xdr:to>
    <xdr:sp macro="" textlink="">
      <xdr:nvSpPr>
        <xdr:cNvPr id="60" name="Flowchart: Connector 59">
          <a:extLst>
            <a:ext uri="{FF2B5EF4-FFF2-40B4-BE49-F238E27FC236}">
              <a16:creationId xmlns:a16="http://schemas.microsoft.com/office/drawing/2014/main" id="{00000000-0008-0000-0400-00003C000000}"/>
            </a:ext>
          </a:extLst>
        </xdr:cNvPr>
        <xdr:cNvSpPr/>
      </xdr:nvSpPr>
      <xdr:spPr>
        <a:xfrm>
          <a:off x="4572000" y="5073968"/>
          <a:ext cx="76200" cy="76200"/>
        </a:xfrm>
        <a:prstGeom prst="flowChartConnector">
          <a:avLst/>
        </a:prstGeom>
        <a:solidFill>
          <a:schemeClr val="bg2"/>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lientData/>
  </xdr:twoCellAnchor>
  <xdr:twoCellAnchor>
    <xdr:from>
      <xdr:col>4</xdr:col>
      <xdr:colOff>381000</xdr:colOff>
      <xdr:row>33</xdr:row>
      <xdr:rowOff>187643</xdr:rowOff>
    </xdr:from>
    <xdr:to>
      <xdr:col>4</xdr:col>
      <xdr:colOff>457200</xdr:colOff>
      <xdr:row>34</xdr:row>
      <xdr:rowOff>73343</xdr:rowOff>
    </xdr:to>
    <xdr:sp macro="" textlink="">
      <xdr:nvSpPr>
        <xdr:cNvPr id="61" name="Flowchart: Connector 60">
          <a:extLst>
            <a:ext uri="{FF2B5EF4-FFF2-40B4-BE49-F238E27FC236}">
              <a16:creationId xmlns:a16="http://schemas.microsoft.com/office/drawing/2014/main" id="{00000000-0008-0000-0400-00003D000000}"/>
            </a:ext>
          </a:extLst>
        </xdr:cNvPr>
        <xdr:cNvSpPr/>
      </xdr:nvSpPr>
      <xdr:spPr>
        <a:xfrm>
          <a:off x="2819400" y="6216968"/>
          <a:ext cx="76200" cy="76200"/>
        </a:xfrm>
        <a:prstGeom prst="flowChartConnector">
          <a:avLst/>
        </a:prstGeom>
        <a:solidFill>
          <a:schemeClr val="bg2"/>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lientData/>
  </xdr:twoCellAnchor>
  <xdr:twoCellAnchor>
    <xdr:from>
      <xdr:col>3</xdr:col>
      <xdr:colOff>304800</xdr:colOff>
      <xdr:row>30</xdr:row>
      <xdr:rowOff>73343</xdr:rowOff>
    </xdr:from>
    <xdr:to>
      <xdr:col>3</xdr:col>
      <xdr:colOff>381000</xdr:colOff>
      <xdr:row>30</xdr:row>
      <xdr:rowOff>149543</xdr:rowOff>
    </xdr:to>
    <xdr:sp macro="" textlink="">
      <xdr:nvSpPr>
        <xdr:cNvPr id="62" name="Flowchart: Connector 61">
          <a:extLst>
            <a:ext uri="{FF2B5EF4-FFF2-40B4-BE49-F238E27FC236}">
              <a16:creationId xmlns:a16="http://schemas.microsoft.com/office/drawing/2014/main" id="{00000000-0008-0000-0400-00003E000000}"/>
            </a:ext>
          </a:extLst>
        </xdr:cNvPr>
        <xdr:cNvSpPr/>
      </xdr:nvSpPr>
      <xdr:spPr>
        <a:xfrm>
          <a:off x="2133600" y="5531168"/>
          <a:ext cx="76200" cy="76200"/>
        </a:xfrm>
        <a:prstGeom prst="flowChartConnector">
          <a:avLst/>
        </a:prstGeom>
        <a:solidFill>
          <a:schemeClr val="bg2"/>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lientData/>
  </xdr:twoCellAnchor>
  <xdr:twoCellAnchor>
    <xdr:from>
      <xdr:col>5</xdr:col>
      <xdr:colOff>228600</xdr:colOff>
      <xdr:row>29</xdr:row>
      <xdr:rowOff>111443</xdr:rowOff>
    </xdr:from>
    <xdr:to>
      <xdr:col>5</xdr:col>
      <xdr:colOff>304800</xdr:colOff>
      <xdr:row>29</xdr:row>
      <xdr:rowOff>187643</xdr:rowOff>
    </xdr:to>
    <xdr:sp macro="" textlink="">
      <xdr:nvSpPr>
        <xdr:cNvPr id="63" name="Flowchart: Connector 62">
          <a:extLst>
            <a:ext uri="{FF2B5EF4-FFF2-40B4-BE49-F238E27FC236}">
              <a16:creationId xmlns:a16="http://schemas.microsoft.com/office/drawing/2014/main" id="{00000000-0008-0000-0400-00003F000000}"/>
            </a:ext>
          </a:extLst>
        </xdr:cNvPr>
        <xdr:cNvSpPr/>
      </xdr:nvSpPr>
      <xdr:spPr>
        <a:xfrm>
          <a:off x="3276600" y="5378768"/>
          <a:ext cx="76200" cy="76200"/>
        </a:xfrm>
        <a:prstGeom prst="flowChartConnector">
          <a:avLst/>
        </a:prstGeom>
        <a:solidFill>
          <a:schemeClr val="bg2"/>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lientData/>
  </xdr:twoCellAnchor>
  <xdr:twoCellAnchor>
    <xdr:from>
      <xdr:col>4</xdr:col>
      <xdr:colOff>381000</xdr:colOff>
      <xdr:row>35</xdr:row>
      <xdr:rowOff>187643</xdr:rowOff>
    </xdr:from>
    <xdr:to>
      <xdr:col>4</xdr:col>
      <xdr:colOff>457200</xdr:colOff>
      <xdr:row>36</xdr:row>
      <xdr:rowOff>73343</xdr:rowOff>
    </xdr:to>
    <xdr:sp macro="" textlink="">
      <xdr:nvSpPr>
        <xdr:cNvPr id="64" name="Flowchart: Connector 63">
          <a:extLst>
            <a:ext uri="{FF2B5EF4-FFF2-40B4-BE49-F238E27FC236}">
              <a16:creationId xmlns:a16="http://schemas.microsoft.com/office/drawing/2014/main" id="{00000000-0008-0000-0400-000040000000}"/>
            </a:ext>
          </a:extLst>
        </xdr:cNvPr>
        <xdr:cNvSpPr/>
      </xdr:nvSpPr>
      <xdr:spPr>
        <a:xfrm>
          <a:off x="2819400" y="6597968"/>
          <a:ext cx="76200" cy="76200"/>
        </a:xfrm>
        <a:prstGeom prst="flowChartConnector">
          <a:avLst/>
        </a:prstGeom>
        <a:solidFill>
          <a:schemeClr val="bg2"/>
        </a:solidFill>
        <a:ln>
          <a:solidFill>
            <a:schemeClr val="tx2"/>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lientData/>
  </xdr:twoCellAnchor>
  <xdr:twoCellAnchor>
    <xdr:from>
      <xdr:col>16</xdr:col>
      <xdr:colOff>466725</xdr:colOff>
      <xdr:row>0</xdr:row>
      <xdr:rowOff>66675</xdr:rowOff>
    </xdr:from>
    <xdr:to>
      <xdr:col>18</xdr:col>
      <xdr:colOff>431800</xdr:colOff>
      <xdr:row>2</xdr:row>
      <xdr:rowOff>172423</xdr:rowOff>
    </xdr:to>
    <xdr:sp macro="" textlink="">
      <xdr:nvSpPr>
        <xdr:cNvPr id="86" name="Left Arrow 85">
          <a:hlinkClick xmlns:r="http://schemas.openxmlformats.org/officeDocument/2006/relationships" r:id="rId3"/>
          <a:extLst>
            <a:ext uri="{FF2B5EF4-FFF2-40B4-BE49-F238E27FC236}">
              <a16:creationId xmlns:a16="http://schemas.microsoft.com/office/drawing/2014/main" id="{00000000-0008-0000-0400-000056000000}"/>
            </a:ext>
          </a:extLst>
        </xdr:cNvPr>
        <xdr:cNvSpPr/>
      </xdr:nvSpPr>
      <xdr:spPr>
        <a:xfrm>
          <a:off x="11258550" y="66675"/>
          <a:ext cx="1184275" cy="486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28</xdr:row>
      <xdr:rowOff>0</xdr:rowOff>
    </xdr:from>
    <xdr:to>
      <xdr:col>28</xdr:col>
      <xdr:colOff>333375</xdr:colOff>
      <xdr:row>39</xdr:row>
      <xdr:rowOff>9525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6019800" y="2686050"/>
          <a:ext cx="6429375" cy="2686050"/>
        </a:xfrm>
        <a:prstGeom prst="rect">
          <a:avLst/>
        </a:prstGeom>
      </xdr:spPr>
    </xdr:pic>
    <xdr:clientData/>
  </xdr:twoCellAnchor>
  <xdr:twoCellAnchor>
    <xdr:from>
      <xdr:col>7</xdr:col>
      <xdr:colOff>1085850</xdr:colOff>
      <xdr:row>5</xdr:row>
      <xdr:rowOff>38100</xdr:rowOff>
    </xdr:from>
    <xdr:to>
      <xdr:col>7</xdr:col>
      <xdr:colOff>1743075</xdr:colOff>
      <xdr:row>6</xdr:row>
      <xdr:rowOff>180975</xdr:rowOff>
    </xdr:to>
    <xdr:sp macro="" textlink="">
      <xdr:nvSpPr>
        <xdr:cNvPr id="4" name="Right Arrow 3">
          <a:extLst>
            <a:ext uri="{FF2B5EF4-FFF2-40B4-BE49-F238E27FC236}">
              <a16:creationId xmlns:a16="http://schemas.microsoft.com/office/drawing/2014/main" id="{00000000-0008-0000-0500-000004000000}"/>
            </a:ext>
          </a:extLst>
        </xdr:cNvPr>
        <xdr:cNvSpPr/>
      </xdr:nvSpPr>
      <xdr:spPr>
        <a:xfrm>
          <a:off x="5353050" y="990600"/>
          <a:ext cx="657225"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1076325</xdr:colOff>
      <xdr:row>33</xdr:row>
      <xdr:rowOff>47625</xdr:rowOff>
    </xdr:from>
    <xdr:to>
      <xdr:col>7</xdr:col>
      <xdr:colOff>1733550</xdr:colOff>
      <xdr:row>35</xdr:row>
      <xdr:rowOff>0</xdr:rowOff>
    </xdr:to>
    <xdr:sp macro="" textlink="">
      <xdr:nvSpPr>
        <xdr:cNvPr id="5" name="Right Arrow 4">
          <a:extLst>
            <a:ext uri="{FF2B5EF4-FFF2-40B4-BE49-F238E27FC236}">
              <a16:creationId xmlns:a16="http://schemas.microsoft.com/office/drawing/2014/main" id="{00000000-0008-0000-0500-000005000000}"/>
            </a:ext>
          </a:extLst>
        </xdr:cNvPr>
        <xdr:cNvSpPr/>
      </xdr:nvSpPr>
      <xdr:spPr>
        <a:xfrm>
          <a:off x="5343525" y="3686175"/>
          <a:ext cx="657225"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0</xdr:colOff>
      <xdr:row>0</xdr:row>
      <xdr:rowOff>0</xdr:rowOff>
    </xdr:from>
    <xdr:to>
      <xdr:col>28</xdr:col>
      <xdr:colOff>361950</xdr:colOff>
      <xdr:row>26</xdr:row>
      <xdr:rowOff>9525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6019800" y="0"/>
          <a:ext cx="6457950" cy="2314575"/>
        </a:xfrm>
        <a:prstGeom prst="rect">
          <a:avLst/>
        </a:prstGeom>
      </xdr:spPr>
    </xdr:pic>
    <xdr:clientData/>
  </xdr:twoCellAnchor>
  <xdr:twoCellAnchor>
    <xdr:from>
      <xdr:col>7</xdr:col>
      <xdr:colOff>1123950</xdr:colOff>
      <xdr:row>26</xdr:row>
      <xdr:rowOff>9525</xdr:rowOff>
    </xdr:from>
    <xdr:to>
      <xdr:col>18</xdr:col>
      <xdr:colOff>555625</xdr:colOff>
      <xdr:row>27</xdr:row>
      <xdr:rowOff>180975</xdr:rowOff>
    </xdr:to>
    <xdr:sp macro="" textlink="">
      <xdr:nvSpPr>
        <xdr:cNvPr id="11" name="Left Arrow 10">
          <a:hlinkClick xmlns:r="http://schemas.openxmlformats.org/officeDocument/2006/relationships" r:id="rId3"/>
          <a:extLst>
            <a:ext uri="{FF2B5EF4-FFF2-40B4-BE49-F238E27FC236}">
              <a16:creationId xmlns:a16="http://schemas.microsoft.com/office/drawing/2014/main" id="{00000000-0008-0000-0500-00000B000000}"/>
            </a:ext>
          </a:extLst>
        </xdr:cNvPr>
        <xdr:cNvSpPr/>
      </xdr:nvSpPr>
      <xdr:spPr>
        <a:xfrm>
          <a:off x="5391150" y="2314575"/>
          <a:ext cx="1184275"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609599</xdr:colOff>
      <xdr:row>0</xdr:row>
      <xdr:rowOff>266699</xdr:rowOff>
    </xdr:from>
    <xdr:to>
      <xdr:col>20</xdr:col>
      <xdr:colOff>390524</xdr:colOff>
      <xdr:row>100</xdr:row>
      <xdr:rowOff>28574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6095999" y="266699"/>
          <a:ext cx="6486525" cy="6943725"/>
        </a:xfrm>
        <a:prstGeom prst="rect">
          <a:avLst/>
        </a:prstGeom>
      </xdr:spPr>
    </xdr:pic>
    <xdr:clientData/>
  </xdr:twoCellAnchor>
  <xdr:twoCellAnchor>
    <xdr:from>
      <xdr:col>18</xdr:col>
      <xdr:colOff>314325</xdr:colOff>
      <xdr:row>0</xdr:row>
      <xdr:rowOff>0</xdr:rowOff>
    </xdr:from>
    <xdr:to>
      <xdr:col>20</xdr:col>
      <xdr:colOff>279400</xdr:colOff>
      <xdr:row>1</xdr:row>
      <xdr:rowOff>0</xdr:rowOff>
    </xdr:to>
    <xdr:sp macro="" textlink="">
      <xdr:nvSpPr>
        <xdr:cNvPr id="4" name="Left Arrow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11287125" y="0"/>
          <a:ext cx="1184275" cy="2667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85725</xdr:colOff>
      <xdr:row>0</xdr:row>
      <xdr:rowOff>0</xdr:rowOff>
    </xdr:from>
    <xdr:to>
      <xdr:col>20</xdr:col>
      <xdr:colOff>361950</xdr:colOff>
      <xdr:row>2</xdr:row>
      <xdr:rowOff>105748</xdr:rowOff>
    </xdr:to>
    <xdr:sp macro="" textlink="">
      <xdr:nvSpPr>
        <xdr:cNvPr id="6" name="Left Arrow 5">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a:off x="11668125" y="0"/>
          <a:ext cx="885825" cy="486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twoCellAnchor editAs="oneCell">
    <xdr:from>
      <xdr:col>3</xdr:col>
      <xdr:colOff>219075</xdr:colOff>
      <xdr:row>5</xdr:row>
      <xdr:rowOff>114300</xdr:rowOff>
    </xdr:from>
    <xdr:to>
      <xdr:col>18</xdr:col>
      <xdr:colOff>9524</xdr:colOff>
      <xdr:row>36</xdr:row>
      <xdr:rowOff>123086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2047875" y="1419225"/>
          <a:ext cx="8934449" cy="59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247650</xdr:colOff>
      <xdr:row>5</xdr:row>
      <xdr:rowOff>76200</xdr:rowOff>
    </xdr:from>
    <xdr:to>
      <xdr:col>17</xdr:col>
      <xdr:colOff>265632</xdr:colOff>
      <xdr:row>36</xdr:row>
      <xdr:rowOff>46891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076450" y="1028700"/>
          <a:ext cx="8552382" cy="5876191"/>
        </a:xfrm>
        <a:prstGeom prst="rect">
          <a:avLst/>
        </a:prstGeom>
      </xdr:spPr>
    </xdr:pic>
    <xdr:clientData/>
  </xdr:twoCellAnchor>
  <xdr:twoCellAnchor>
    <xdr:from>
      <xdr:col>18</xdr:col>
      <xdr:colOff>400050</xdr:colOff>
      <xdr:row>4</xdr:row>
      <xdr:rowOff>0</xdr:rowOff>
    </xdr:from>
    <xdr:to>
      <xdr:col>20</xdr:col>
      <xdr:colOff>66675</xdr:colOff>
      <xdr:row>6</xdr:row>
      <xdr:rowOff>105748</xdr:rowOff>
    </xdr:to>
    <xdr:sp macro="" textlink="">
      <xdr:nvSpPr>
        <xdr:cNvPr id="3" name="Left Arrow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11372850" y="762000"/>
          <a:ext cx="885825" cy="486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590550</xdr:colOff>
      <xdr:row>2</xdr:row>
      <xdr:rowOff>180975</xdr:rowOff>
    </xdr:from>
    <xdr:to>
      <xdr:col>20</xdr:col>
      <xdr:colOff>266700</xdr:colOff>
      <xdr:row>25</xdr:row>
      <xdr:rowOff>47625</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5467350" y="628650"/>
          <a:ext cx="6991350" cy="4248150"/>
        </a:xfrm>
        <a:prstGeom prst="rect">
          <a:avLst/>
        </a:prstGeom>
      </xdr:spPr>
    </xdr:pic>
    <xdr:clientData/>
  </xdr:twoCellAnchor>
  <xdr:twoCellAnchor>
    <xdr:from>
      <xdr:col>18</xdr:col>
      <xdr:colOff>228600</xdr:colOff>
      <xdr:row>0</xdr:row>
      <xdr:rowOff>0</xdr:rowOff>
    </xdr:from>
    <xdr:to>
      <xdr:col>20</xdr:col>
      <xdr:colOff>193675</xdr:colOff>
      <xdr:row>1</xdr:row>
      <xdr:rowOff>28575</xdr:rowOff>
    </xdr:to>
    <xdr:sp macro="" textlink="">
      <xdr:nvSpPr>
        <xdr:cNvPr id="6" name="Left Arrow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11201400" y="0"/>
          <a:ext cx="1184275" cy="2952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twoCellAnchor editAs="oneCell">
    <xdr:from>
      <xdr:col>9</xdr:col>
      <xdr:colOff>0</xdr:colOff>
      <xdr:row>29</xdr:row>
      <xdr:rowOff>0</xdr:rowOff>
    </xdr:from>
    <xdr:to>
      <xdr:col>20</xdr:col>
      <xdr:colOff>390525</xdr:colOff>
      <xdr:row>55</xdr:row>
      <xdr:rowOff>28575</xdr:rowOff>
    </xdr:to>
    <xdr:pic>
      <xdr:nvPicPr>
        <xdr:cNvPr id="7" name="Picture 6">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3"/>
        <a:srcRect/>
        <a:stretch>
          <a:fillRect/>
        </a:stretch>
      </xdr:blipFill>
      <xdr:spPr bwMode="auto">
        <a:xfrm>
          <a:off x="5486400" y="5667375"/>
          <a:ext cx="7096125" cy="49815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152401</xdr:colOff>
      <xdr:row>0</xdr:row>
      <xdr:rowOff>66675</xdr:rowOff>
    </xdr:from>
    <xdr:to>
      <xdr:col>4</xdr:col>
      <xdr:colOff>1047751</xdr:colOff>
      <xdr:row>1</xdr:row>
      <xdr:rowOff>171450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11544301" y="66675"/>
          <a:ext cx="895350" cy="4000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6.bin"/><Relationship Id="rId5" Type="http://schemas.openxmlformats.org/officeDocument/2006/relationships/image" Target="../media/image13.emf"/><Relationship Id="rId4" Type="http://schemas.openxmlformats.org/officeDocument/2006/relationships/oleObject" Target="../embeddings/oleObject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1:N27"/>
  <sheetViews>
    <sheetView tabSelected="1" workbookViewId="0">
      <selection activeCell="H15" sqref="H15"/>
    </sheetView>
  </sheetViews>
  <sheetFormatPr defaultRowHeight="15"/>
  <cols>
    <col min="10" max="10" width="11.140625" customWidth="1"/>
  </cols>
  <sheetData>
    <row r="1" spans="5:14" ht="15" customHeight="1"/>
    <row r="2" spans="5:14" ht="15" customHeight="1"/>
    <row r="3" spans="5:14" ht="15" customHeight="1">
      <c r="E3" s="40"/>
      <c r="F3" s="41"/>
      <c r="G3" s="42" t="s">
        <v>1237</v>
      </c>
      <c r="H3" s="43"/>
      <c r="I3" s="43"/>
      <c r="J3" s="43"/>
      <c r="K3" s="43"/>
      <c r="L3" s="43"/>
      <c r="M3" s="43"/>
      <c r="N3" s="44"/>
    </row>
    <row r="4" spans="5:14" ht="15" customHeight="1">
      <c r="E4" s="45"/>
      <c r="F4" s="46"/>
      <c r="G4" s="47"/>
      <c r="H4" s="48"/>
      <c r="I4" s="48"/>
      <c r="J4" s="48"/>
      <c r="K4" s="48"/>
      <c r="L4" s="48"/>
      <c r="M4" s="48"/>
      <c r="N4" s="49"/>
    </row>
    <row r="5" spans="5:14" ht="15" customHeight="1">
      <c r="E5" s="45"/>
      <c r="F5" s="46"/>
      <c r="G5" s="50" t="s">
        <v>137</v>
      </c>
      <c r="H5" s="51"/>
      <c r="I5" s="51"/>
      <c r="J5" s="52"/>
      <c r="K5" s="53" t="s">
        <v>139</v>
      </c>
      <c r="L5" s="54"/>
      <c r="M5" s="55" t="s">
        <v>138</v>
      </c>
      <c r="N5" s="54"/>
    </row>
    <row r="6" spans="5:14" ht="15" customHeight="1">
      <c r="E6" s="45"/>
      <c r="F6" s="46"/>
      <c r="G6" s="56" t="s">
        <v>385</v>
      </c>
      <c r="H6" s="57"/>
      <c r="I6" s="57"/>
      <c r="J6" s="58"/>
      <c r="K6" s="59" t="s">
        <v>146</v>
      </c>
      <c r="L6" s="60"/>
      <c r="M6" s="59"/>
      <c r="N6" s="60"/>
    </row>
    <row r="7" spans="5:14" ht="15" customHeight="1">
      <c r="E7" s="61"/>
      <c r="F7" s="62"/>
      <c r="G7" s="63"/>
      <c r="H7" s="64"/>
      <c r="I7" s="64"/>
      <c r="J7" s="65"/>
      <c r="K7" s="66"/>
      <c r="L7" s="67"/>
      <c r="M7" s="66"/>
      <c r="N7" s="67"/>
    </row>
    <row r="8" spans="5:14" ht="15" customHeight="1">
      <c r="E8" s="166" t="s">
        <v>1238</v>
      </c>
      <c r="F8" s="166"/>
      <c r="G8" s="166"/>
      <c r="H8" s="166"/>
      <c r="I8" s="166"/>
      <c r="J8" s="166"/>
      <c r="K8" s="166"/>
      <c r="L8" s="166"/>
      <c r="M8" s="166"/>
      <c r="N8" s="166"/>
    </row>
    <row r="9" spans="5:14" ht="15" customHeight="1">
      <c r="E9" s="167"/>
      <c r="F9" s="167"/>
      <c r="G9" s="167"/>
      <c r="H9" s="167"/>
      <c r="I9" s="167"/>
      <c r="J9" s="167"/>
      <c r="K9" s="167"/>
      <c r="L9" s="167"/>
      <c r="M9" s="167"/>
      <c r="N9" s="167"/>
    </row>
    <row r="10" spans="5:14" ht="15" customHeight="1">
      <c r="E10" s="167"/>
      <c r="F10" s="167"/>
      <c r="G10" s="167"/>
      <c r="H10" s="167"/>
      <c r="I10" s="167"/>
      <c r="J10" s="167"/>
      <c r="K10" s="167"/>
      <c r="L10" s="167"/>
      <c r="M10" s="167"/>
      <c r="N10" s="167"/>
    </row>
    <row r="11" spans="5:14" ht="15" customHeight="1">
      <c r="E11" s="167"/>
      <c r="F11" s="167"/>
      <c r="G11" s="167"/>
      <c r="H11" s="167"/>
      <c r="I11" s="167"/>
      <c r="J11" s="167"/>
      <c r="K11" s="167"/>
      <c r="L11" s="167"/>
      <c r="M11" s="167"/>
      <c r="N11" s="167"/>
    </row>
    <row r="12" spans="5:14" ht="15" customHeight="1">
      <c r="E12" s="168"/>
      <c r="F12" s="168"/>
      <c r="G12" s="168"/>
      <c r="H12" s="168"/>
      <c r="I12" s="168"/>
      <c r="J12" s="168"/>
      <c r="K12" s="168"/>
      <c r="L12" s="168"/>
      <c r="M12" s="168"/>
      <c r="N12" s="168"/>
    </row>
    <row r="13" spans="5:14" ht="21" customHeight="1">
      <c r="E13" s="37" t="s">
        <v>140</v>
      </c>
      <c r="F13" s="38"/>
      <c r="G13" s="39"/>
      <c r="H13" s="37" t="s">
        <v>147</v>
      </c>
      <c r="I13" s="38"/>
      <c r="J13" s="38"/>
      <c r="K13" s="38"/>
      <c r="L13" s="38"/>
      <c r="M13" s="38"/>
      <c r="N13" s="39"/>
    </row>
    <row r="14" spans="5:14" ht="21" customHeight="1">
      <c r="E14" s="37" t="s">
        <v>141</v>
      </c>
      <c r="F14" s="38"/>
      <c r="G14" s="39"/>
      <c r="H14" s="37"/>
      <c r="I14" s="38"/>
      <c r="J14" s="38"/>
      <c r="K14" s="38"/>
      <c r="L14" s="38"/>
      <c r="M14" s="38"/>
      <c r="N14" s="39"/>
    </row>
    <row r="15" spans="5:14" ht="21" customHeight="1">
      <c r="E15" s="37" t="s">
        <v>142</v>
      </c>
      <c r="F15" s="38"/>
      <c r="G15" s="39"/>
      <c r="H15" s="37"/>
      <c r="I15" s="38"/>
      <c r="J15" s="38"/>
      <c r="K15" s="38"/>
      <c r="L15" s="38"/>
      <c r="M15" s="38"/>
      <c r="N15" s="39"/>
    </row>
    <row r="16" spans="5:14" ht="21" customHeight="1">
      <c r="E16" s="37" t="s">
        <v>143</v>
      </c>
      <c r="F16" s="38"/>
      <c r="G16" s="39"/>
      <c r="H16" s="37"/>
      <c r="I16" s="38"/>
      <c r="J16" s="38"/>
      <c r="K16" s="38"/>
      <c r="L16" s="38"/>
      <c r="M16" s="38"/>
      <c r="N16" s="39"/>
    </row>
    <row r="17" spans="5:14" ht="21" customHeight="1">
      <c r="E17" s="37" t="s">
        <v>148</v>
      </c>
      <c r="F17" s="38"/>
      <c r="G17" s="39"/>
      <c r="H17" s="37"/>
      <c r="I17" s="38"/>
      <c r="J17" s="38"/>
      <c r="K17" s="38"/>
      <c r="L17" s="38"/>
      <c r="M17" s="38"/>
      <c r="N17" s="39"/>
    </row>
    <row r="18" spans="5:14" ht="21" customHeight="1">
      <c r="E18" s="37" t="s">
        <v>144</v>
      </c>
      <c r="F18" s="38"/>
      <c r="G18" s="39"/>
      <c r="H18" s="37"/>
      <c r="I18" s="38"/>
      <c r="J18" s="38"/>
      <c r="K18" s="38"/>
      <c r="L18" s="38"/>
      <c r="M18" s="38"/>
      <c r="N18" s="39"/>
    </row>
    <row r="19" spans="5:14" ht="21" customHeight="1">
      <c r="E19" s="37" t="s">
        <v>145</v>
      </c>
      <c r="F19" s="38"/>
      <c r="G19" s="39"/>
      <c r="H19" s="37"/>
      <c r="I19" s="38"/>
      <c r="J19" s="38"/>
      <c r="K19" s="38"/>
      <c r="L19" s="38"/>
      <c r="M19" s="38"/>
      <c r="N19" s="39"/>
    </row>
    <row r="20" spans="5:14" ht="15" customHeight="1"/>
    <row r="21" spans="5:14" ht="15" customHeight="1"/>
    <row r="22" spans="5:14" ht="15" customHeight="1"/>
    <row r="23" spans="5:14" ht="15" customHeight="1"/>
    <row r="24" spans="5:14" ht="15" customHeight="1"/>
    <row r="25" spans="5:14" ht="15" customHeight="1"/>
    <row r="26" spans="5:14" ht="15" customHeight="1"/>
    <row r="27" spans="5:14" ht="15" customHeight="1"/>
  </sheetData>
  <mergeCells count="1">
    <mergeCell ref="E8:N1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97"/>
  <sheetViews>
    <sheetView workbookViewId="0"/>
  </sheetViews>
  <sheetFormatPr defaultRowHeight="15"/>
  <sheetData>
    <row r="1" spans="1:9" ht="21">
      <c r="A1" s="1" t="s">
        <v>7</v>
      </c>
    </row>
    <row r="2" spans="1:9">
      <c r="A2" t="s">
        <v>8</v>
      </c>
    </row>
    <row r="3" spans="1:9" s="181" customFormat="1"/>
    <row r="4" spans="1:9">
      <c r="A4" s="179" t="s">
        <v>53</v>
      </c>
      <c r="B4" s="180"/>
      <c r="C4" s="180"/>
      <c r="D4" s="180"/>
      <c r="E4" s="180"/>
      <c r="F4" s="180"/>
      <c r="G4" s="180"/>
      <c r="H4" s="180"/>
      <c r="I4" s="180"/>
    </row>
    <row r="5" spans="1:9">
      <c r="A5" s="180"/>
      <c r="B5" s="180"/>
      <c r="C5" s="180"/>
      <c r="D5" s="180"/>
      <c r="E5" s="180"/>
      <c r="F5" s="180"/>
      <c r="G5" s="180"/>
      <c r="H5" s="180"/>
      <c r="I5" s="180"/>
    </row>
    <row r="6" spans="1:9">
      <c r="A6" s="180"/>
      <c r="B6" s="180"/>
      <c r="C6" s="180"/>
      <c r="D6" s="180"/>
      <c r="E6" s="180"/>
      <c r="F6" s="180"/>
      <c r="G6" s="180"/>
      <c r="H6" s="180"/>
      <c r="I6" s="180"/>
    </row>
    <row r="7" spans="1:9">
      <c r="A7" s="180"/>
      <c r="B7" s="180"/>
      <c r="C7" s="180"/>
      <c r="D7" s="180"/>
      <c r="E7" s="180"/>
      <c r="F7" s="180"/>
      <c r="G7" s="180"/>
      <c r="H7" s="180"/>
      <c r="I7" s="180"/>
    </row>
    <row r="8" spans="1:9">
      <c r="A8" s="180"/>
      <c r="B8" s="180"/>
      <c r="C8" s="180"/>
      <c r="D8" s="180"/>
      <c r="E8" s="180"/>
      <c r="F8" s="180"/>
      <c r="G8" s="180"/>
      <c r="H8" s="180"/>
      <c r="I8" s="180"/>
    </row>
    <row r="9" spans="1:9">
      <c r="A9" s="180"/>
      <c r="B9" s="180"/>
      <c r="C9" s="180"/>
      <c r="D9" s="180"/>
      <c r="E9" s="180"/>
      <c r="F9" s="180"/>
      <c r="G9" s="180"/>
      <c r="H9" s="180"/>
      <c r="I9" s="180"/>
    </row>
    <row r="10" spans="1:9">
      <c r="A10" s="180"/>
      <c r="B10" s="180"/>
      <c r="C10" s="180"/>
      <c r="D10" s="180"/>
      <c r="E10" s="180"/>
      <c r="F10" s="180"/>
      <c r="G10" s="180"/>
      <c r="H10" s="180"/>
      <c r="I10" s="180"/>
    </row>
    <row r="11" spans="1:9">
      <c r="A11" s="180"/>
      <c r="B11" s="180"/>
      <c r="C11" s="180"/>
      <c r="D11" s="180"/>
      <c r="E11" s="180"/>
      <c r="F11" s="180"/>
      <c r="G11" s="180"/>
      <c r="H11" s="180"/>
      <c r="I11" s="180"/>
    </row>
    <row r="12" spans="1:9">
      <c r="A12" s="180"/>
      <c r="B12" s="180"/>
      <c r="C12" s="180"/>
      <c r="D12" s="180"/>
      <c r="E12" s="180"/>
      <c r="F12" s="180"/>
      <c r="G12" s="180"/>
      <c r="H12" s="180"/>
      <c r="I12" s="180"/>
    </row>
    <row r="13" spans="1:9">
      <c r="A13" s="180"/>
      <c r="B13" s="180"/>
      <c r="C13" s="180"/>
      <c r="D13" s="180"/>
      <c r="E13" s="180"/>
      <c r="F13" s="180"/>
      <c r="G13" s="180"/>
      <c r="H13" s="180"/>
      <c r="I13" s="180"/>
    </row>
    <row r="14" spans="1:9">
      <c r="A14" s="180"/>
      <c r="B14" s="180"/>
      <c r="C14" s="180"/>
      <c r="D14" s="180"/>
      <c r="E14" s="180"/>
      <c r="F14" s="180"/>
      <c r="G14" s="180"/>
      <c r="H14" s="180"/>
      <c r="I14" s="180"/>
    </row>
    <row r="15" spans="1:9">
      <c r="A15" s="180"/>
      <c r="B15" s="180"/>
      <c r="C15" s="180"/>
      <c r="D15" s="180"/>
      <c r="E15" s="180"/>
      <c r="F15" s="180"/>
      <c r="G15" s="180"/>
      <c r="H15" s="180"/>
      <c r="I15" s="180"/>
    </row>
    <row r="16" spans="1:9">
      <c r="A16" s="180"/>
      <c r="B16" s="180"/>
      <c r="C16" s="180"/>
      <c r="D16" s="180"/>
      <c r="E16" s="180"/>
      <c r="F16" s="180"/>
      <c r="G16" s="180"/>
      <c r="H16" s="180"/>
      <c r="I16" s="180"/>
    </row>
    <row r="17" spans="1:21">
      <c r="A17" s="180"/>
      <c r="B17" s="180"/>
      <c r="C17" s="180"/>
      <c r="D17" s="180"/>
      <c r="E17" s="180"/>
      <c r="F17" s="180"/>
      <c r="G17" s="180"/>
      <c r="H17" s="180"/>
      <c r="I17" s="180"/>
    </row>
    <row r="18" spans="1:21">
      <c r="A18" s="180"/>
      <c r="B18" s="180"/>
      <c r="C18" s="180"/>
      <c r="D18" s="180"/>
      <c r="E18" s="180"/>
      <c r="F18" s="180"/>
      <c r="G18" s="180"/>
      <c r="H18" s="180"/>
      <c r="I18" s="180"/>
    </row>
    <row r="19" spans="1:21">
      <c r="A19" s="180"/>
      <c r="B19" s="180"/>
      <c r="C19" s="180"/>
      <c r="D19" s="180"/>
      <c r="E19" s="180"/>
      <c r="F19" s="180"/>
      <c r="G19" s="180"/>
      <c r="H19" s="180"/>
      <c r="I19" s="180"/>
    </row>
    <row r="20" spans="1:21">
      <c r="A20" s="180"/>
      <c r="B20" s="180"/>
      <c r="C20" s="180"/>
      <c r="D20" s="180"/>
      <c r="E20" s="180"/>
      <c r="F20" s="180"/>
      <c r="G20" s="180"/>
      <c r="H20" s="180"/>
      <c r="I20" s="180"/>
    </row>
    <row r="21" spans="1:21">
      <c r="A21" s="180"/>
      <c r="B21" s="180"/>
      <c r="C21" s="180"/>
      <c r="D21" s="180"/>
      <c r="E21" s="180"/>
      <c r="F21" s="180"/>
      <c r="G21" s="180"/>
      <c r="H21" s="180"/>
      <c r="I21" s="180"/>
    </row>
    <row r="22" spans="1:21">
      <c r="A22" s="180"/>
      <c r="B22" s="180"/>
      <c r="C22" s="180"/>
      <c r="D22" s="180"/>
      <c r="E22" s="180"/>
      <c r="F22" s="180"/>
      <c r="G22" s="180"/>
      <c r="H22" s="180"/>
      <c r="I22" s="180"/>
    </row>
    <row r="23" spans="1:21">
      <c r="A23" s="180"/>
      <c r="B23" s="180"/>
      <c r="C23" s="180"/>
      <c r="D23" s="180"/>
      <c r="E23" s="180"/>
      <c r="F23" s="180"/>
      <c r="G23" s="180"/>
      <c r="H23" s="180"/>
      <c r="I23" s="180"/>
    </row>
    <row r="24" spans="1:21">
      <c r="A24" s="180"/>
      <c r="B24" s="180"/>
      <c r="C24" s="180"/>
      <c r="D24" s="180"/>
      <c r="E24" s="180"/>
      <c r="F24" s="180"/>
      <c r="G24" s="180"/>
      <c r="H24" s="180"/>
      <c r="I24" s="180"/>
    </row>
    <row r="25" spans="1:21">
      <c r="A25" s="180"/>
      <c r="B25" s="180"/>
      <c r="C25" s="180"/>
      <c r="D25" s="180"/>
      <c r="E25" s="180"/>
      <c r="F25" s="180"/>
      <c r="G25" s="180"/>
      <c r="H25" s="180"/>
      <c r="I25" s="180"/>
    </row>
    <row r="28" spans="1:21" ht="20.25">
      <c r="A28" s="5" t="s">
        <v>9</v>
      </c>
    </row>
    <row r="30" spans="1:21">
      <c r="A30" s="186" t="s">
        <v>151</v>
      </c>
      <c r="B30" s="187"/>
      <c r="C30" s="187"/>
      <c r="D30" s="187"/>
      <c r="E30" s="187"/>
      <c r="F30" s="187"/>
      <c r="G30" s="187"/>
      <c r="H30" s="187"/>
      <c r="I30" s="187"/>
      <c r="J30" s="188"/>
      <c r="K30" s="188"/>
      <c r="L30" s="188"/>
      <c r="M30" s="188"/>
      <c r="N30" s="188"/>
      <c r="O30" s="188"/>
      <c r="P30" s="188"/>
      <c r="Q30" s="188"/>
      <c r="R30" s="188"/>
      <c r="S30" s="188"/>
      <c r="T30" s="188"/>
      <c r="U30" s="188"/>
    </row>
    <row r="31" spans="1:21">
      <c r="A31" s="187"/>
      <c r="B31" s="187"/>
      <c r="C31" s="187"/>
      <c r="D31" s="187"/>
      <c r="E31" s="187"/>
      <c r="F31" s="187"/>
      <c r="G31" s="187"/>
      <c r="H31" s="187"/>
      <c r="I31" s="187"/>
      <c r="J31" s="188"/>
      <c r="K31" s="188"/>
      <c r="L31" s="188"/>
      <c r="M31" s="188"/>
      <c r="N31" s="188"/>
      <c r="O31" s="188"/>
      <c r="P31" s="188"/>
      <c r="Q31" s="188"/>
      <c r="R31" s="188"/>
      <c r="S31" s="188"/>
      <c r="T31" s="188"/>
      <c r="U31" s="188"/>
    </row>
    <row r="32" spans="1:21">
      <c r="A32" s="187"/>
      <c r="B32" s="187"/>
      <c r="C32" s="187"/>
      <c r="D32" s="187"/>
      <c r="E32" s="187"/>
      <c r="F32" s="187"/>
      <c r="G32" s="187"/>
      <c r="H32" s="187"/>
      <c r="I32" s="187"/>
      <c r="J32" s="188"/>
      <c r="K32" s="188"/>
      <c r="L32" s="188"/>
      <c r="M32" s="188"/>
      <c r="N32" s="188"/>
      <c r="O32" s="188"/>
      <c r="P32" s="188"/>
      <c r="Q32" s="188"/>
      <c r="R32" s="188"/>
      <c r="S32" s="188"/>
      <c r="T32" s="188"/>
      <c r="U32" s="188"/>
    </row>
    <row r="33" spans="1:21">
      <c r="A33" s="187"/>
      <c r="B33" s="187"/>
      <c r="C33" s="187"/>
      <c r="D33" s="187"/>
      <c r="E33" s="187"/>
      <c r="F33" s="187"/>
      <c r="G33" s="187"/>
      <c r="H33" s="187"/>
      <c r="I33" s="187"/>
      <c r="J33" s="188"/>
      <c r="K33" s="188"/>
      <c r="L33" s="188"/>
      <c r="M33" s="188"/>
      <c r="N33" s="188"/>
      <c r="O33" s="188"/>
      <c r="P33" s="188"/>
      <c r="Q33" s="188"/>
      <c r="R33" s="188"/>
      <c r="S33" s="188"/>
      <c r="T33" s="188"/>
      <c r="U33" s="188"/>
    </row>
    <row r="34" spans="1:21">
      <c r="A34" s="187"/>
      <c r="B34" s="187"/>
      <c r="C34" s="187"/>
      <c r="D34" s="187"/>
      <c r="E34" s="187"/>
      <c r="F34" s="187"/>
      <c r="G34" s="187"/>
      <c r="H34" s="187"/>
      <c r="I34" s="187"/>
      <c r="J34" s="188"/>
      <c r="K34" s="188"/>
      <c r="L34" s="188"/>
      <c r="M34" s="188"/>
      <c r="N34" s="188"/>
      <c r="O34" s="188"/>
      <c r="P34" s="188"/>
      <c r="Q34" s="188"/>
      <c r="R34" s="188"/>
      <c r="S34" s="188"/>
      <c r="T34" s="188"/>
      <c r="U34" s="188"/>
    </row>
    <row r="35" spans="1:21">
      <c r="A35" s="187"/>
      <c r="B35" s="187"/>
      <c r="C35" s="187"/>
      <c r="D35" s="187"/>
      <c r="E35" s="187"/>
      <c r="F35" s="187"/>
      <c r="G35" s="187"/>
      <c r="H35" s="187"/>
      <c r="I35" s="187"/>
      <c r="J35" s="188"/>
      <c r="K35" s="188"/>
      <c r="L35" s="188"/>
      <c r="M35" s="188"/>
      <c r="N35" s="188"/>
      <c r="O35" s="188"/>
      <c r="P35" s="188"/>
      <c r="Q35" s="188"/>
      <c r="R35" s="188"/>
      <c r="S35" s="188"/>
      <c r="T35" s="188"/>
      <c r="U35" s="188"/>
    </row>
    <row r="36" spans="1:21">
      <c r="A36" s="187"/>
      <c r="B36" s="187"/>
      <c r="C36" s="187"/>
      <c r="D36" s="187"/>
      <c r="E36" s="187"/>
      <c r="F36" s="187"/>
      <c r="G36" s="187"/>
      <c r="H36" s="187"/>
      <c r="I36" s="187"/>
      <c r="J36" s="188"/>
      <c r="K36" s="188"/>
      <c r="L36" s="188"/>
      <c r="M36" s="188"/>
      <c r="N36" s="188"/>
      <c r="O36" s="188"/>
      <c r="P36" s="188"/>
      <c r="Q36" s="188"/>
      <c r="R36" s="188"/>
      <c r="S36" s="188"/>
      <c r="T36" s="188"/>
      <c r="U36" s="188"/>
    </row>
    <row r="37" spans="1:21">
      <c r="A37" s="187"/>
      <c r="B37" s="187"/>
      <c r="C37" s="187"/>
      <c r="D37" s="187"/>
      <c r="E37" s="187"/>
      <c r="F37" s="187"/>
      <c r="G37" s="187"/>
      <c r="H37" s="187"/>
      <c r="I37" s="187"/>
      <c r="J37" s="188"/>
      <c r="K37" s="188"/>
      <c r="L37" s="188"/>
      <c r="M37" s="188"/>
      <c r="N37" s="188"/>
      <c r="O37" s="188"/>
      <c r="P37" s="188"/>
      <c r="Q37" s="188"/>
      <c r="R37" s="188"/>
      <c r="S37" s="188"/>
      <c r="T37" s="188"/>
      <c r="U37" s="188"/>
    </row>
    <row r="38" spans="1:21">
      <c r="A38" s="187"/>
      <c r="B38" s="187"/>
      <c r="C38" s="187"/>
      <c r="D38" s="187"/>
      <c r="E38" s="187"/>
      <c r="F38" s="187"/>
      <c r="G38" s="187"/>
      <c r="H38" s="187"/>
      <c r="I38" s="187"/>
      <c r="J38" s="188"/>
      <c r="K38" s="188"/>
      <c r="L38" s="188"/>
      <c r="M38" s="188"/>
      <c r="N38" s="188"/>
      <c r="O38" s="188"/>
      <c r="P38" s="188"/>
      <c r="Q38" s="188"/>
      <c r="R38" s="188"/>
      <c r="S38" s="188"/>
      <c r="T38" s="188"/>
      <c r="U38" s="188"/>
    </row>
    <row r="39" spans="1:21">
      <c r="A39" s="187"/>
      <c r="B39" s="187"/>
      <c r="C39" s="187"/>
      <c r="D39" s="187"/>
      <c r="E39" s="187"/>
      <c r="F39" s="187"/>
      <c r="G39" s="187"/>
      <c r="H39" s="187"/>
      <c r="I39" s="187"/>
      <c r="J39" s="188"/>
      <c r="K39" s="188"/>
      <c r="L39" s="188"/>
      <c r="M39" s="188"/>
      <c r="N39" s="188"/>
      <c r="O39" s="188"/>
      <c r="P39" s="188"/>
      <c r="Q39" s="188"/>
      <c r="R39" s="188"/>
      <c r="S39" s="188"/>
      <c r="T39" s="188"/>
      <c r="U39" s="188"/>
    </row>
    <row r="40" spans="1:21">
      <c r="A40" s="187"/>
      <c r="B40" s="187"/>
      <c r="C40" s="187"/>
      <c r="D40" s="187"/>
      <c r="E40" s="187"/>
      <c r="F40" s="187"/>
      <c r="G40" s="187"/>
      <c r="H40" s="187"/>
      <c r="I40" s="187"/>
      <c r="J40" s="188"/>
      <c r="K40" s="188"/>
      <c r="L40" s="188"/>
      <c r="M40" s="188"/>
      <c r="N40" s="188"/>
      <c r="O40" s="188"/>
      <c r="P40" s="188"/>
      <c r="Q40" s="188"/>
      <c r="R40" s="188"/>
      <c r="S40" s="188"/>
      <c r="T40" s="188"/>
      <c r="U40" s="188"/>
    </row>
    <row r="41" spans="1:21">
      <c r="A41" s="187"/>
      <c r="B41" s="187"/>
      <c r="C41" s="187"/>
      <c r="D41" s="187"/>
      <c r="E41" s="187"/>
      <c r="F41" s="187"/>
      <c r="G41" s="187"/>
      <c r="H41" s="187"/>
      <c r="I41" s="187"/>
      <c r="J41" s="188"/>
      <c r="K41" s="188"/>
      <c r="L41" s="188"/>
      <c r="M41" s="188"/>
      <c r="N41" s="188"/>
      <c r="O41" s="188"/>
      <c r="P41" s="188"/>
      <c r="Q41" s="188"/>
      <c r="R41" s="188"/>
      <c r="S41" s="188"/>
      <c r="T41" s="188"/>
      <c r="U41" s="188"/>
    </row>
    <row r="42" spans="1:21">
      <c r="A42" s="187"/>
      <c r="B42" s="187"/>
      <c r="C42" s="187"/>
      <c r="D42" s="187"/>
      <c r="E42" s="187"/>
      <c r="F42" s="187"/>
      <c r="G42" s="187"/>
      <c r="H42" s="187"/>
      <c r="I42" s="187"/>
      <c r="J42" s="188"/>
      <c r="K42" s="188"/>
      <c r="L42" s="188"/>
      <c r="M42" s="188"/>
      <c r="N42" s="188"/>
      <c r="O42" s="188"/>
      <c r="P42" s="188"/>
      <c r="Q42" s="188"/>
      <c r="R42" s="188"/>
      <c r="S42" s="188"/>
      <c r="T42" s="188"/>
      <c r="U42" s="188"/>
    </row>
    <row r="43" spans="1:21">
      <c r="A43" s="187"/>
      <c r="B43" s="187"/>
      <c r="C43" s="187"/>
      <c r="D43" s="187"/>
      <c r="E43" s="187"/>
      <c r="F43" s="187"/>
      <c r="G43" s="187"/>
      <c r="H43" s="187"/>
      <c r="I43" s="187"/>
      <c r="J43" s="188"/>
      <c r="K43" s="188"/>
      <c r="L43" s="188"/>
      <c r="M43" s="188"/>
      <c r="N43" s="188"/>
      <c r="O43" s="188"/>
      <c r="P43" s="188"/>
      <c r="Q43" s="188"/>
      <c r="R43" s="188"/>
      <c r="S43" s="188"/>
      <c r="T43" s="188"/>
      <c r="U43" s="188"/>
    </row>
    <row r="44" spans="1:21">
      <c r="A44" s="187"/>
      <c r="B44" s="187"/>
      <c r="C44" s="187"/>
      <c r="D44" s="187"/>
      <c r="E44" s="187"/>
      <c r="F44" s="187"/>
      <c r="G44" s="187"/>
      <c r="H44" s="187"/>
      <c r="I44" s="187"/>
      <c r="J44" s="188"/>
      <c r="K44" s="188"/>
      <c r="L44" s="188"/>
      <c r="M44" s="188"/>
      <c r="N44" s="188"/>
      <c r="O44" s="188"/>
      <c r="P44" s="188"/>
      <c r="Q44" s="188"/>
      <c r="R44" s="188"/>
      <c r="S44" s="188"/>
      <c r="T44" s="188"/>
      <c r="U44" s="188"/>
    </row>
    <row r="45" spans="1:21">
      <c r="A45" s="187"/>
      <c r="B45" s="187"/>
      <c r="C45" s="187"/>
      <c r="D45" s="187"/>
      <c r="E45" s="187"/>
      <c r="F45" s="187"/>
      <c r="G45" s="187"/>
      <c r="H45" s="187"/>
      <c r="I45" s="187"/>
      <c r="J45" s="188"/>
      <c r="K45" s="188"/>
      <c r="L45" s="188"/>
      <c r="M45" s="188"/>
      <c r="N45" s="188"/>
      <c r="O45" s="188"/>
      <c r="P45" s="188"/>
      <c r="Q45" s="188"/>
      <c r="R45" s="188"/>
      <c r="S45" s="188"/>
      <c r="T45" s="188"/>
      <c r="U45" s="188"/>
    </row>
    <row r="46" spans="1:21">
      <c r="A46" s="187"/>
      <c r="B46" s="187"/>
      <c r="C46" s="187"/>
      <c r="D46" s="187"/>
      <c r="E46" s="187"/>
      <c r="F46" s="187"/>
      <c r="G46" s="187"/>
      <c r="H46" s="187"/>
      <c r="I46" s="187"/>
      <c r="J46" s="188"/>
      <c r="K46" s="188"/>
      <c r="L46" s="188"/>
      <c r="M46" s="188"/>
      <c r="N46" s="188"/>
      <c r="O46" s="188"/>
      <c r="P46" s="188"/>
      <c r="Q46" s="188"/>
      <c r="R46" s="188"/>
      <c r="S46" s="188"/>
      <c r="T46" s="188"/>
      <c r="U46" s="188"/>
    </row>
    <row r="47" spans="1:21">
      <c r="A47" s="187"/>
      <c r="B47" s="187"/>
      <c r="C47" s="187"/>
      <c r="D47" s="187"/>
      <c r="E47" s="187"/>
      <c r="F47" s="187"/>
      <c r="G47" s="187"/>
      <c r="H47" s="187"/>
      <c r="I47" s="187"/>
      <c r="J47" s="188"/>
      <c r="K47" s="188"/>
      <c r="L47" s="188"/>
      <c r="M47" s="188"/>
      <c r="N47" s="188"/>
      <c r="O47" s="188"/>
      <c r="P47" s="188"/>
      <c r="Q47" s="188"/>
      <c r="R47" s="188"/>
      <c r="S47" s="188"/>
      <c r="T47" s="188"/>
      <c r="U47" s="188"/>
    </row>
    <row r="48" spans="1:21">
      <c r="A48" s="187"/>
      <c r="B48" s="187"/>
      <c r="C48" s="187"/>
      <c r="D48" s="187"/>
      <c r="E48" s="187"/>
      <c r="F48" s="187"/>
      <c r="G48" s="187"/>
      <c r="H48" s="187"/>
      <c r="I48" s="187"/>
      <c r="J48" s="188"/>
      <c r="K48" s="188"/>
      <c r="L48" s="188"/>
      <c r="M48" s="188"/>
      <c r="N48" s="188"/>
      <c r="O48" s="188"/>
      <c r="P48" s="188"/>
      <c r="Q48" s="188"/>
      <c r="R48" s="188"/>
      <c r="S48" s="188"/>
      <c r="T48" s="188"/>
      <c r="U48" s="188"/>
    </row>
    <row r="49" spans="1:21">
      <c r="A49" s="187"/>
      <c r="B49" s="187"/>
      <c r="C49" s="187"/>
      <c r="D49" s="187"/>
      <c r="E49" s="187"/>
      <c r="F49" s="187"/>
      <c r="G49" s="187"/>
      <c r="H49" s="187"/>
      <c r="I49" s="187"/>
      <c r="J49" s="188"/>
      <c r="K49" s="188"/>
      <c r="L49" s="188"/>
      <c r="M49" s="188"/>
      <c r="N49" s="188"/>
      <c r="O49" s="188"/>
      <c r="P49" s="188"/>
      <c r="Q49" s="188"/>
      <c r="R49" s="188"/>
      <c r="S49" s="188"/>
      <c r="T49" s="188"/>
      <c r="U49" s="188"/>
    </row>
    <row r="50" spans="1:21">
      <c r="A50" s="187"/>
      <c r="B50" s="187"/>
      <c r="C50" s="187"/>
      <c r="D50" s="187"/>
      <c r="E50" s="187"/>
      <c r="F50" s="187"/>
      <c r="G50" s="187"/>
      <c r="H50" s="187"/>
      <c r="I50" s="187"/>
      <c r="J50" s="188"/>
      <c r="K50" s="188"/>
      <c r="L50" s="188"/>
      <c r="M50" s="188"/>
      <c r="N50" s="188"/>
      <c r="O50" s="188"/>
      <c r="P50" s="188"/>
      <c r="Q50" s="188"/>
      <c r="R50" s="188"/>
      <c r="S50" s="188"/>
      <c r="T50" s="188"/>
      <c r="U50" s="188"/>
    </row>
    <row r="51" spans="1:21">
      <c r="A51" s="187"/>
      <c r="B51" s="187"/>
      <c r="C51" s="187"/>
      <c r="D51" s="187"/>
      <c r="E51" s="187"/>
      <c r="F51" s="187"/>
      <c r="G51" s="187"/>
      <c r="H51" s="187"/>
      <c r="I51" s="187"/>
      <c r="J51" s="188"/>
      <c r="K51" s="188"/>
      <c r="L51" s="188"/>
      <c r="M51" s="188"/>
      <c r="N51" s="188"/>
      <c r="O51" s="188"/>
      <c r="P51" s="188"/>
      <c r="Q51" s="188"/>
      <c r="R51" s="188"/>
      <c r="S51" s="188"/>
      <c r="T51" s="188"/>
      <c r="U51" s="188"/>
    </row>
    <row r="52" spans="1:21">
      <c r="A52" s="187"/>
      <c r="B52" s="187"/>
      <c r="C52" s="187"/>
      <c r="D52" s="187"/>
      <c r="E52" s="187"/>
      <c r="F52" s="187"/>
      <c r="G52" s="187"/>
      <c r="H52" s="187"/>
      <c r="I52" s="187"/>
      <c r="J52" s="188"/>
      <c r="K52" s="188"/>
      <c r="L52" s="188"/>
      <c r="M52" s="188"/>
      <c r="N52" s="188"/>
      <c r="O52" s="188"/>
      <c r="P52" s="188"/>
      <c r="Q52" s="188"/>
      <c r="R52" s="188"/>
      <c r="S52" s="188"/>
      <c r="T52" s="188"/>
      <c r="U52" s="188"/>
    </row>
    <row r="53" spans="1:21">
      <c r="A53" s="187"/>
      <c r="B53" s="187"/>
      <c r="C53" s="187"/>
      <c r="D53" s="187"/>
      <c r="E53" s="187"/>
      <c r="F53" s="187"/>
      <c r="G53" s="187"/>
      <c r="H53" s="187"/>
      <c r="I53" s="187"/>
      <c r="J53" s="188"/>
      <c r="K53" s="188"/>
      <c r="L53" s="188"/>
      <c r="M53" s="188"/>
      <c r="N53" s="188"/>
      <c r="O53" s="188"/>
      <c r="P53" s="188"/>
      <c r="Q53" s="188"/>
      <c r="R53" s="188"/>
      <c r="S53" s="188"/>
      <c r="T53" s="188"/>
      <c r="U53" s="188"/>
    </row>
    <row r="54" spans="1:21">
      <c r="A54" s="187"/>
      <c r="B54" s="187"/>
      <c r="C54" s="187"/>
      <c r="D54" s="187"/>
      <c r="E54" s="187"/>
      <c r="F54" s="187"/>
      <c r="G54" s="187"/>
      <c r="H54" s="187"/>
      <c r="I54" s="187"/>
      <c r="J54" s="188"/>
      <c r="K54" s="188"/>
      <c r="L54" s="188"/>
      <c r="M54" s="188"/>
      <c r="N54" s="188"/>
      <c r="O54" s="188"/>
      <c r="P54" s="188"/>
      <c r="Q54" s="188"/>
      <c r="R54" s="188"/>
      <c r="S54" s="188"/>
      <c r="T54" s="188"/>
      <c r="U54" s="188"/>
    </row>
    <row r="55" spans="1:21">
      <c r="A55" s="187"/>
      <c r="B55" s="187"/>
      <c r="C55" s="187"/>
      <c r="D55" s="187"/>
      <c r="E55" s="187"/>
      <c r="F55" s="187"/>
      <c r="G55" s="187"/>
      <c r="H55" s="187"/>
      <c r="I55" s="187"/>
      <c r="J55" s="188"/>
      <c r="K55" s="188"/>
      <c r="L55" s="188"/>
      <c r="M55" s="188"/>
      <c r="N55" s="188"/>
      <c r="O55" s="188"/>
      <c r="P55" s="188"/>
      <c r="Q55" s="188"/>
      <c r="R55" s="188"/>
      <c r="S55" s="188"/>
      <c r="T55" s="188"/>
      <c r="U55" s="188"/>
    </row>
    <row r="56" spans="1:21">
      <c r="A56" s="187"/>
      <c r="B56" s="187"/>
      <c r="C56" s="187"/>
      <c r="D56" s="187"/>
      <c r="E56" s="187"/>
      <c r="F56" s="187"/>
      <c r="G56" s="187"/>
      <c r="H56" s="187"/>
      <c r="I56" s="187"/>
      <c r="J56" s="188"/>
      <c r="K56" s="188"/>
      <c r="L56" s="188"/>
      <c r="M56" s="188"/>
      <c r="N56" s="188"/>
      <c r="O56" s="188"/>
      <c r="P56" s="188"/>
      <c r="Q56" s="188"/>
      <c r="R56" s="188"/>
      <c r="S56" s="188"/>
      <c r="T56" s="188"/>
      <c r="U56" s="188"/>
    </row>
    <row r="57" spans="1:21">
      <c r="A57" s="187"/>
      <c r="B57" s="187"/>
      <c r="C57" s="187"/>
      <c r="D57" s="187"/>
      <c r="E57" s="187"/>
      <c r="F57" s="187"/>
      <c r="G57" s="187"/>
      <c r="H57" s="187"/>
      <c r="I57" s="187"/>
      <c r="J57" s="188"/>
      <c r="K57" s="188"/>
      <c r="L57" s="188"/>
      <c r="M57" s="188"/>
      <c r="N57" s="188"/>
      <c r="O57" s="188"/>
      <c r="P57" s="188"/>
      <c r="Q57" s="188"/>
      <c r="R57" s="188"/>
      <c r="S57" s="188"/>
      <c r="T57" s="188"/>
      <c r="U57" s="188"/>
    </row>
    <row r="58" spans="1:21">
      <c r="A58" s="187"/>
      <c r="B58" s="187"/>
      <c r="C58" s="187"/>
      <c r="D58" s="187"/>
      <c r="E58" s="187"/>
      <c r="F58" s="187"/>
      <c r="G58" s="187"/>
      <c r="H58" s="187"/>
      <c r="I58" s="187"/>
      <c r="J58" s="188"/>
      <c r="K58" s="188"/>
      <c r="L58" s="188"/>
      <c r="M58" s="188"/>
      <c r="N58" s="188"/>
      <c r="O58" s="188"/>
      <c r="P58" s="188"/>
      <c r="Q58" s="188"/>
      <c r="R58" s="188"/>
      <c r="S58" s="188"/>
      <c r="T58" s="188"/>
      <c r="U58" s="188"/>
    </row>
    <row r="59" spans="1:21">
      <c r="A59" s="187"/>
      <c r="B59" s="187"/>
      <c r="C59" s="187"/>
      <c r="D59" s="187"/>
      <c r="E59" s="187"/>
      <c r="F59" s="187"/>
      <c r="G59" s="187"/>
      <c r="H59" s="187"/>
      <c r="I59" s="187"/>
      <c r="J59" s="188"/>
      <c r="K59" s="188"/>
      <c r="L59" s="188"/>
      <c r="M59" s="188"/>
      <c r="N59" s="188"/>
      <c r="O59" s="188"/>
      <c r="P59" s="188"/>
      <c r="Q59" s="188"/>
      <c r="R59" s="188"/>
      <c r="S59" s="188"/>
      <c r="T59" s="188"/>
      <c r="U59" s="188"/>
    </row>
    <row r="60" spans="1:21">
      <c r="A60" s="187"/>
      <c r="B60" s="187"/>
      <c r="C60" s="187"/>
      <c r="D60" s="187"/>
      <c r="E60" s="187"/>
      <c r="F60" s="187"/>
      <c r="G60" s="187"/>
      <c r="H60" s="187"/>
      <c r="I60" s="187"/>
      <c r="J60" s="188"/>
      <c r="K60" s="188"/>
      <c r="L60" s="188"/>
      <c r="M60" s="188"/>
      <c r="N60" s="188"/>
      <c r="O60" s="188"/>
      <c r="P60" s="188"/>
      <c r="Q60" s="188"/>
      <c r="R60" s="188"/>
      <c r="S60" s="188"/>
      <c r="T60" s="188"/>
      <c r="U60" s="188"/>
    </row>
    <row r="61" spans="1:21">
      <c r="A61" s="187"/>
      <c r="B61" s="187"/>
      <c r="C61" s="187"/>
      <c r="D61" s="187"/>
      <c r="E61" s="187"/>
      <c r="F61" s="187"/>
      <c r="G61" s="187"/>
      <c r="H61" s="187"/>
      <c r="I61" s="187"/>
      <c r="J61" s="188"/>
      <c r="K61" s="188"/>
      <c r="L61" s="188"/>
      <c r="M61" s="188"/>
      <c r="N61" s="188"/>
      <c r="O61" s="188"/>
      <c r="P61" s="188"/>
      <c r="Q61" s="188"/>
      <c r="R61" s="188"/>
      <c r="S61" s="188"/>
      <c r="T61" s="188"/>
      <c r="U61" s="188"/>
    </row>
    <row r="62" spans="1:21">
      <c r="A62" s="187"/>
      <c r="B62" s="187"/>
      <c r="C62" s="187"/>
      <c r="D62" s="187"/>
      <c r="E62" s="187"/>
      <c r="F62" s="187"/>
      <c r="G62" s="187"/>
      <c r="H62" s="187"/>
      <c r="I62" s="187"/>
      <c r="J62" s="188"/>
      <c r="K62" s="188"/>
      <c r="L62" s="188"/>
      <c r="M62" s="188"/>
      <c r="N62" s="188"/>
      <c r="O62" s="188"/>
      <c r="P62" s="188"/>
      <c r="Q62" s="188"/>
      <c r="R62" s="188"/>
      <c r="S62" s="188"/>
      <c r="T62" s="188"/>
      <c r="U62" s="188"/>
    </row>
    <row r="63" spans="1:21">
      <c r="A63" s="187"/>
      <c r="B63" s="187"/>
      <c r="C63" s="187"/>
      <c r="D63" s="187"/>
      <c r="E63" s="187"/>
      <c r="F63" s="187"/>
      <c r="G63" s="187"/>
      <c r="H63" s="187"/>
      <c r="I63" s="187"/>
      <c r="J63" s="188"/>
      <c r="K63" s="188"/>
      <c r="L63" s="188"/>
      <c r="M63" s="188"/>
      <c r="N63" s="188"/>
      <c r="O63" s="188"/>
      <c r="P63" s="188"/>
      <c r="Q63" s="188"/>
      <c r="R63" s="188"/>
      <c r="S63" s="188"/>
      <c r="T63" s="188"/>
      <c r="U63" s="188"/>
    </row>
    <row r="64" spans="1:21">
      <c r="A64" s="187"/>
      <c r="B64" s="187"/>
      <c r="C64" s="187"/>
      <c r="D64" s="187"/>
      <c r="E64" s="187"/>
      <c r="F64" s="187"/>
      <c r="G64" s="187"/>
      <c r="H64" s="187"/>
      <c r="I64" s="187"/>
      <c r="J64" s="188"/>
      <c r="K64" s="188"/>
      <c r="L64" s="188"/>
      <c r="M64" s="188"/>
      <c r="N64" s="188"/>
      <c r="O64" s="188"/>
      <c r="P64" s="188"/>
      <c r="Q64" s="188"/>
      <c r="R64" s="188"/>
      <c r="S64" s="188"/>
      <c r="T64" s="188"/>
      <c r="U64" s="188"/>
    </row>
    <row r="65" spans="1:21">
      <c r="A65" s="187"/>
      <c r="B65" s="187"/>
      <c r="C65" s="187"/>
      <c r="D65" s="187"/>
      <c r="E65" s="187"/>
      <c r="F65" s="187"/>
      <c r="G65" s="187"/>
      <c r="H65" s="187"/>
      <c r="I65" s="187"/>
      <c r="J65" s="188"/>
      <c r="K65" s="188"/>
      <c r="L65" s="188"/>
      <c r="M65" s="188"/>
      <c r="N65" s="188"/>
      <c r="O65" s="188"/>
      <c r="P65" s="188"/>
      <c r="Q65" s="188"/>
      <c r="R65" s="188"/>
      <c r="S65" s="188"/>
      <c r="T65" s="188"/>
      <c r="U65" s="188"/>
    </row>
    <row r="66" spans="1:21">
      <c r="A66" s="187"/>
      <c r="B66" s="187"/>
      <c r="C66" s="187"/>
      <c r="D66" s="187"/>
      <c r="E66" s="187"/>
      <c r="F66" s="187"/>
      <c r="G66" s="187"/>
      <c r="H66" s="187"/>
      <c r="I66" s="187"/>
      <c r="J66" s="188"/>
      <c r="K66" s="188"/>
      <c r="L66" s="188"/>
      <c r="M66" s="188"/>
      <c r="N66" s="188"/>
      <c r="O66" s="188"/>
      <c r="P66" s="188"/>
      <c r="Q66" s="188"/>
      <c r="R66" s="188"/>
      <c r="S66" s="188"/>
      <c r="T66" s="188"/>
      <c r="U66" s="188"/>
    </row>
    <row r="67" spans="1:21">
      <c r="A67" s="187"/>
      <c r="B67" s="187"/>
      <c r="C67" s="187"/>
      <c r="D67" s="187"/>
      <c r="E67" s="187"/>
      <c r="F67" s="187"/>
      <c r="G67" s="187"/>
      <c r="H67" s="187"/>
      <c r="I67" s="187"/>
      <c r="J67" s="188"/>
      <c r="K67" s="188"/>
      <c r="L67" s="188"/>
      <c r="M67" s="188"/>
      <c r="N67" s="188"/>
      <c r="O67" s="188"/>
      <c r="P67" s="188"/>
      <c r="Q67" s="188"/>
      <c r="R67" s="188"/>
      <c r="S67" s="188"/>
      <c r="T67" s="188"/>
      <c r="U67" s="188"/>
    </row>
    <row r="68" spans="1:21">
      <c r="A68" s="187"/>
      <c r="B68" s="187"/>
      <c r="C68" s="187"/>
      <c r="D68" s="187"/>
      <c r="E68" s="187"/>
      <c r="F68" s="187"/>
      <c r="G68" s="187"/>
      <c r="H68" s="187"/>
      <c r="I68" s="187"/>
      <c r="J68" s="188"/>
      <c r="K68" s="188"/>
      <c r="L68" s="188"/>
      <c r="M68" s="188"/>
      <c r="N68" s="188"/>
      <c r="O68" s="188"/>
      <c r="P68" s="188"/>
      <c r="Q68" s="188"/>
      <c r="R68" s="188"/>
      <c r="S68" s="188"/>
      <c r="T68" s="188"/>
      <c r="U68" s="188"/>
    </row>
    <row r="69" spans="1:21">
      <c r="A69" s="187"/>
      <c r="B69" s="187"/>
      <c r="C69" s="187"/>
      <c r="D69" s="187"/>
      <c r="E69" s="187"/>
      <c r="F69" s="187"/>
      <c r="G69" s="187"/>
      <c r="H69" s="187"/>
      <c r="I69" s="187"/>
      <c r="J69" s="188"/>
      <c r="K69" s="188"/>
      <c r="L69" s="188"/>
      <c r="M69" s="188"/>
      <c r="N69" s="188"/>
      <c r="O69" s="188"/>
      <c r="P69" s="188"/>
      <c r="Q69" s="188"/>
      <c r="R69" s="188"/>
      <c r="S69" s="188"/>
      <c r="T69" s="188"/>
      <c r="U69" s="188"/>
    </row>
    <row r="70" spans="1:21">
      <c r="A70" s="187"/>
      <c r="B70" s="187"/>
      <c r="C70" s="187"/>
      <c r="D70" s="187"/>
      <c r="E70" s="187"/>
      <c r="F70" s="187"/>
      <c r="G70" s="187"/>
      <c r="H70" s="187"/>
      <c r="I70" s="187"/>
      <c r="J70" s="188"/>
      <c r="K70" s="188"/>
      <c r="L70" s="188"/>
      <c r="M70" s="188"/>
      <c r="N70" s="188"/>
      <c r="O70" s="188"/>
      <c r="P70" s="188"/>
      <c r="Q70" s="188"/>
      <c r="R70" s="188"/>
      <c r="S70" s="188"/>
      <c r="T70" s="188"/>
      <c r="U70" s="188"/>
    </row>
    <row r="71" spans="1:21">
      <c r="A71" s="187"/>
      <c r="B71" s="187"/>
      <c r="C71" s="187"/>
      <c r="D71" s="187"/>
      <c r="E71" s="187"/>
      <c r="F71" s="187"/>
      <c r="G71" s="187"/>
      <c r="H71" s="187"/>
      <c r="I71" s="187"/>
      <c r="J71" s="188"/>
      <c r="K71" s="188"/>
      <c r="L71" s="188"/>
      <c r="M71" s="188"/>
      <c r="N71" s="188"/>
      <c r="O71" s="188"/>
      <c r="P71" s="188"/>
      <c r="Q71" s="188"/>
      <c r="R71" s="188"/>
      <c r="S71" s="188"/>
      <c r="T71" s="188"/>
      <c r="U71" s="188"/>
    </row>
    <row r="72" spans="1:21">
      <c r="A72" s="187"/>
      <c r="B72" s="187"/>
      <c r="C72" s="187"/>
      <c r="D72" s="187"/>
      <c r="E72" s="187"/>
      <c r="F72" s="187"/>
      <c r="G72" s="187"/>
      <c r="H72" s="187"/>
      <c r="I72" s="187"/>
      <c r="J72" s="188"/>
      <c r="K72" s="188"/>
      <c r="L72" s="188"/>
      <c r="M72" s="188"/>
      <c r="N72" s="188"/>
      <c r="O72" s="188"/>
      <c r="P72" s="188"/>
      <c r="Q72" s="188"/>
      <c r="R72" s="188"/>
      <c r="S72" s="188"/>
      <c r="T72" s="188"/>
      <c r="U72" s="188"/>
    </row>
    <row r="73" spans="1:21">
      <c r="A73" s="187"/>
      <c r="B73" s="187"/>
      <c r="C73" s="187"/>
      <c r="D73" s="187"/>
      <c r="E73" s="187"/>
      <c r="F73" s="187"/>
      <c r="G73" s="187"/>
      <c r="H73" s="187"/>
      <c r="I73" s="187"/>
      <c r="J73" s="188"/>
      <c r="K73" s="188"/>
      <c r="L73" s="188"/>
      <c r="M73" s="188"/>
      <c r="N73" s="188"/>
      <c r="O73" s="188"/>
      <c r="P73" s="188"/>
      <c r="Q73" s="188"/>
      <c r="R73" s="188"/>
      <c r="S73" s="188"/>
      <c r="T73" s="188"/>
      <c r="U73" s="188"/>
    </row>
    <row r="74" spans="1:21">
      <c r="A74" s="187"/>
      <c r="B74" s="187"/>
      <c r="C74" s="187"/>
      <c r="D74" s="187"/>
      <c r="E74" s="187"/>
      <c r="F74" s="187"/>
      <c r="G74" s="187"/>
      <c r="H74" s="187"/>
      <c r="I74" s="187"/>
      <c r="J74" s="188"/>
      <c r="K74" s="188"/>
      <c r="L74" s="188"/>
      <c r="M74" s="188"/>
      <c r="N74" s="188"/>
      <c r="O74" s="188"/>
      <c r="P74" s="188"/>
      <c r="Q74" s="188"/>
      <c r="R74" s="188"/>
      <c r="S74" s="188"/>
      <c r="T74" s="188"/>
      <c r="U74" s="188"/>
    </row>
    <row r="75" spans="1:21">
      <c r="A75" s="187"/>
      <c r="B75" s="187"/>
      <c r="C75" s="187"/>
      <c r="D75" s="187"/>
      <c r="E75" s="187"/>
      <c r="F75" s="187"/>
      <c r="G75" s="187"/>
      <c r="H75" s="187"/>
      <c r="I75" s="187"/>
      <c r="J75" s="188"/>
      <c r="K75" s="188"/>
      <c r="L75" s="188"/>
      <c r="M75" s="188"/>
      <c r="N75" s="188"/>
      <c r="O75" s="188"/>
      <c r="P75" s="188"/>
      <c r="Q75" s="188"/>
      <c r="R75" s="188"/>
      <c r="S75" s="188"/>
      <c r="T75" s="188"/>
      <c r="U75" s="188"/>
    </row>
    <row r="76" spans="1:21">
      <c r="A76" s="187"/>
      <c r="B76" s="187"/>
      <c r="C76" s="187"/>
      <c r="D76" s="187"/>
      <c r="E76" s="187"/>
      <c r="F76" s="187"/>
      <c r="G76" s="187"/>
      <c r="H76" s="187"/>
      <c r="I76" s="187"/>
      <c r="J76" s="188"/>
      <c r="K76" s="188"/>
      <c r="L76" s="188"/>
      <c r="M76" s="188"/>
      <c r="N76" s="188"/>
      <c r="O76" s="188"/>
      <c r="P76" s="188"/>
      <c r="Q76" s="188"/>
      <c r="R76" s="188"/>
      <c r="S76" s="188"/>
      <c r="T76" s="188"/>
      <c r="U76" s="188"/>
    </row>
    <row r="77" spans="1:21">
      <c r="A77" s="187"/>
      <c r="B77" s="187"/>
      <c r="C77" s="187"/>
      <c r="D77" s="187"/>
      <c r="E77" s="187"/>
      <c r="F77" s="187"/>
      <c r="G77" s="187"/>
      <c r="H77" s="187"/>
      <c r="I77" s="187"/>
      <c r="J77" s="188"/>
      <c r="K77" s="188"/>
      <c r="L77" s="188"/>
      <c r="M77" s="188"/>
      <c r="N77" s="188"/>
      <c r="O77" s="188"/>
      <c r="P77" s="188"/>
      <c r="Q77" s="188"/>
      <c r="R77" s="188"/>
      <c r="S77" s="188"/>
      <c r="T77" s="188"/>
      <c r="U77" s="188"/>
    </row>
    <row r="78" spans="1:21">
      <c r="A78" s="187"/>
      <c r="B78" s="187"/>
      <c r="C78" s="187"/>
      <c r="D78" s="187"/>
      <c r="E78" s="187"/>
      <c r="F78" s="187"/>
      <c r="G78" s="187"/>
      <c r="H78" s="187"/>
      <c r="I78" s="187"/>
      <c r="J78" s="188"/>
      <c r="K78" s="188"/>
      <c r="L78" s="188"/>
      <c r="M78" s="188"/>
      <c r="N78" s="188"/>
      <c r="O78" s="188"/>
      <c r="P78" s="188"/>
      <c r="Q78" s="188"/>
      <c r="R78" s="188"/>
      <c r="S78" s="188"/>
      <c r="T78" s="188"/>
      <c r="U78" s="188"/>
    </row>
    <row r="79" spans="1:21">
      <c r="A79" s="187"/>
      <c r="B79" s="187"/>
      <c r="C79" s="187"/>
      <c r="D79" s="187"/>
      <c r="E79" s="187"/>
      <c r="F79" s="187"/>
      <c r="G79" s="187"/>
      <c r="H79" s="187"/>
      <c r="I79" s="187"/>
      <c r="J79" s="188"/>
      <c r="K79" s="188"/>
      <c r="L79" s="188"/>
      <c r="M79" s="188"/>
      <c r="N79" s="188"/>
      <c r="O79" s="188"/>
      <c r="P79" s="188"/>
      <c r="Q79" s="188"/>
      <c r="R79" s="188"/>
      <c r="S79" s="188"/>
      <c r="T79" s="188"/>
      <c r="U79" s="188"/>
    </row>
    <row r="80" spans="1:21">
      <c r="A80" s="187"/>
      <c r="B80" s="187"/>
      <c r="C80" s="187"/>
      <c r="D80" s="187"/>
      <c r="E80" s="187"/>
      <c r="F80" s="187"/>
      <c r="G80" s="187"/>
      <c r="H80" s="187"/>
      <c r="I80" s="187"/>
      <c r="J80" s="188"/>
      <c r="K80" s="188"/>
      <c r="L80" s="188"/>
      <c r="M80" s="188"/>
      <c r="N80" s="188"/>
      <c r="O80" s="188"/>
      <c r="P80" s="188"/>
      <c r="Q80" s="188"/>
      <c r="R80" s="188"/>
      <c r="S80" s="188"/>
      <c r="T80" s="188"/>
      <c r="U80" s="188"/>
    </row>
    <row r="81" spans="1:21">
      <c r="A81" s="187"/>
      <c r="B81" s="187"/>
      <c r="C81" s="187"/>
      <c r="D81" s="187"/>
      <c r="E81" s="187"/>
      <c r="F81" s="187"/>
      <c r="G81" s="187"/>
      <c r="H81" s="187"/>
      <c r="I81" s="187"/>
      <c r="J81" s="188"/>
      <c r="K81" s="188"/>
      <c r="L81" s="188"/>
      <c r="M81" s="188"/>
      <c r="N81" s="188"/>
      <c r="O81" s="188"/>
      <c r="P81" s="188"/>
      <c r="Q81" s="188"/>
      <c r="R81" s="188"/>
      <c r="S81" s="188"/>
      <c r="T81" s="188"/>
      <c r="U81" s="188"/>
    </row>
    <row r="82" spans="1:21">
      <c r="A82" s="187"/>
      <c r="B82" s="187"/>
      <c r="C82" s="187"/>
      <c r="D82" s="187"/>
      <c r="E82" s="187"/>
      <c r="F82" s="187"/>
      <c r="G82" s="187"/>
      <c r="H82" s="187"/>
      <c r="I82" s="187"/>
      <c r="J82" s="188"/>
      <c r="K82" s="188"/>
      <c r="L82" s="188"/>
      <c r="M82" s="188"/>
      <c r="N82" s="188"/>
      <c r="O82" s="188"/>
      <c r="P82" s="188"/>
      <c r="Q82" s="188"/>
      <c r="R82" s="188"/>
      <c r="S82" s="188"/>
      <c r="T82" s="188"/>
      <c r="U82" s="188"/>
    </row>
    <row r="83" spans="1:21">
      <c r="A83" s="187"/>
      <c r="B83" s="187"/>
      <c r="C83" s="187"/>
      <c r="D83" s="187"/>
      <c r="E83" s="187"/>
      <c r="F83" s="187"/>
      <c r="G83" s="187"/>
      <c r="H83" s="187"/>
      <c r="I83" s="187"/>
      <c r="J83" s="188"/>
      <c r="K83" s="188"/>
      <c r="L83" s="188"/>
      <c r="M83" s="188"/>
      <c r="N83" s="188"/>
      <c r="O83" s="188"/>
      <c r="P83" s="188"/>
      <c r="Q83" s="188"/>
      <c r="R83" s="188"/>
      <c r="S83" s="188"/>
      <c r="T83" s="188"/>
      <c r="U83" s="188"/>
    </row>
    <row r="84" spans="1:21">
      <c r="A84" s="187"/>
      <c r="B84" s="187"/>
      <c r="C84" s="187"/>
      <c r="D84" s="187"/>
      <c r="E84" s="187"/>
      <c r="F84" s="187"/>
      <c r="G84" s="187"/>
      <c r="H84" s="187"/>
      <c r="I84" s="187"/>
      <c r="J84" s="188"/>
      <c r="K84" s="188"/>
      <c r="L84" s="188"/>
      <c r="M84" s="188"/>
      <c r="N84" s="188"/>
      <c r="O84" s="188"/>
      <c r="P84" s="188"/>
      <c r="Q84" s="188"/>
      <c r="R84" s="188"/>
      <c r="S84" s="188"/>
      <c r="T84" s="188"/>
      <c r="U84" s="188"/>
    </row>
    <row r="85" spans="1:21">
      <c r="A85" s="187"/>
      <c r="B85" s="187"/>
      <c r="C85" s="187"/>
      <c r="D85" s="187"/>
      <c r="E85" s="187"/>
      <c r="F85" s="187"/>
      <c r="G85" s="187"/>
      <c r="H85" s="187"/>
      <c r="I85" s="187"/>
      <c r="J85" s="188"/>
      <c r="K85" s="188"/>
      <c r="L85" s="188"/>
      <c r="M85" s="188"/>
      <c r="N85" s="188"/>
      <c r="O85" s="188"/>
      <c r="P85" s="188"/>
      <c r="Q85" s="188"/>
      <c r="R85" s="188"/>
      <c r="S85" s="188"/>
      <c r="T85" s="188"/>
      <c r="U85" s="188"/>
    </row>
    <row r="86" spans="1:21">
      <c r="A86" s="187"/>
      <c r="B86" s="187"/>
      <c r="C86" s="187"/>
      <c r="D86" s="187"/>
      <c r="E86" s="187"/>
      <c r="F86" s="187"/>
      <c r="G86" s="187"/>
      <c r="H86" s="187"/>
      <c r="I86" s="187"/>
      <c r="J86" s="188"/>
      <c r="K86" s="188"/>
      <c r="L86" s="188"/>
      <c r="M86" s="188"/>
      <c r="N86" s="188"/>
      <c r="O86" s="188"/>
      <c r="P86" s="188"/>
      <c r="Q86" s="188"/>
      <c r="R86" s="188"/>
      <c r="S86" s="188"/>
      <c r="T86" s="188"/>
      <c r="U86" s="188"/>
    </row>
    <row r="87" spans="1:21">
      <c r="A87" s="187"/>
      <c r="B87" s="187"/>
      <c r="C87" s="187"/>
      <c r="D87" s="187"/>
      <c r="E87" s="187"/>
      <c r="F87" s="187"/>
      <c r="G87" s="187"/>
      <c r="H87" s="187"/>
      <c r="I87" s="187"/>
      <c r="J87" s="188"/>
      <c r="K87" s="188"/>
      <c r="L87" s="188"/>
      <c r="M87" s="188"/>
      <c r="N87" s="188"/>
      <c r="O87" s="188"/>
      <c r="P87" s="188"/>
      <c r="Q87" s="188"/>
      <c r="R87" s="188"/>
      <c r="S87" s="188"/>
      <c r="T87" s="188"/>
      <c r="U87" s="188"/>
    </row>
    <row r="88" spans="1:21">
      <c r="A88" s="187"/>
      <c r="B88" s="187"/>
      <c r="C88" s="187"/>
      <c r="D88" s="187"/>
      <c r="E88" s="187"/>
      <c r="F88" s="187"/>
      <c r="G88" s="187"/>
      <c r="H88" s="187"/>
      <c r="I88" s="187"/>
      <c r="J88" s="188"/>
      <c r="K88" s="188"/>
      <c r="L88" s="188"/>
      <c r="M88" s="188"/>
      <c r="N88" s="188"/>
      <c r="O88" s="188"/>
      <c r="P88" s="188"/>
      <c r="Q88" s="188"/>
      <c r="R88" s="188"/>
      <c r="S88" s="188"/>
      <c r="T88" s="188"/>
      <c r="U88" s="188"/>
    </row>
    <row r="89" spans="1:21">
      <c r="A89" s="187"/>
      <c r="B89" s="187"/>
      <c r="C89" s="187"/>
      <c r="D89" s="187"/>
      <c r="E89" s="187"/>
      <c r="F89" s="187"/>
      <c r="G89" s="187"/>
      <c r="H89" s="187"/>
      <c r="I89" s="187"/>
      <c r="J89" s="188"/>
      <c r="K89" s="188"/>
      <c r="L89" s="188"/>
      <c r="M89" s="188"/>
      <c r="N89" s="188"/>
      <c r="O89" s="188"/>
      <c r="P89" s="188"/>
      <c r="Q89" s="188"/>
      <c r="R89" s="188"/>
      <c r="S89" s="188"/>
      <c r="T89" s="188"/>
      <c r="U89" s="188"/>
    </row>
    <row r="90" spans="1:21">
      <c r="A90" s="187"/>
      <c r="B90" s="187"/>
      <c r="C90" s="187"/>
      <c r="D90" s="187"/>
      <c r="E90" s="187"/>
      <c r="F90" s="187"/>
      <c r="G90" s="187"/>
      <c r="H90" s="187"/>
      <c r="I90" s="187"/>
      <c r="J90" s="188"/>
      <c r="K90" s="188"/>
      <c r="L90" s="188"/>
      <c r="M90" s="188"/>
      <c r="N90" s="188"/>
      <c r="O90" s="188"/>
      <c r="P90" s="188"/>
      <c r="Q90" s="188"/>
      <c r="R90" s="188"/>
      <c r="S90" s="188"/>
      <c r="T90" s="188"/>
      <c r="U90" s="188"/>
    </row>
    <row r="91" spans="1:21">
      <c r="A91" s="187"/>
      <c r="B91" s="187"/>
      <c r="C91" s="187"/>
      <c r="D91" s="187"/>
      <c r="E91" s="187"/>
      <c r="F91" s="187"/>
      <c r="G91" s="187"/>
      <c r="H91" s="187"/>
      <c r="I91" s="187"/>
      <c r="J91" s="188"/>
      <c r="K91" s="188"/>
      <c r="L91" s="188"/>
      <c r="M91" s="188"/>
      <c r="N91" s="188"/>
      <c r="O91" s="188"/>
      <c r="P91" s="188"/>
      <c r="Q91" s="188"/>
      <c r="R91" s="188"/>
      <c r="S91" s="188"/>
      <c r="T91" s="188"/>
      <c r="U91" s="188"/>
    </row>
    <row r="92" spans="1:21">
      <c r="A92" s="187"/>
      <c r="B92" s="187"/>
      <c r="C92" s="187"/>
      <c r="D92" s="187"/>
      <c r="E92" s="187"/>
      <c r="F92" s="187"/>
      <c r="G92" s="187"/>
      <c r="H92" s="187"/>
      <c r="I92" s="187"/>
      <c r="J92" s="188"/>
      <c r="K92" s="188"/>
      <c r="L92" s="188"/>
      <c r="M92" s="188"/>
      <c r="N92" s="188"/>
      <c r="O92" s="188"/>
      <c r="P92" s="188"/>
      <c r="Q92" s="188"/>
      <c r="R92" s="188"/>
      <c r="S92" s="188"/>
      <c r="T92" s="188"/>
      <c r="U92" s="188"/>
    </row>
    <row r="93" spans="1:21">
      <c r="A93" s="187"/>
      <c r="B93" s="187"/>
      <c r="C93" s="187"/>
      <c r="D93" s="187"/>
      <c r="E93" s="187"/>
      <c r="F93" s="187"/>
      <c r="G93" s="187"/>
      <c r="H93" s="187"/>
      <c r="I93" s="187"/>
      <c r="J93" s="188"/>
      <c r="K93" s="188"/>
      <c r="L93" s="188"/>
      <c r="M93" s="188"/>
      <c r="N93" s="188"/>
      <c r="O93" s="188"/>
      <c r="P93" s="188"/>
      <c r="Q93" s="188"/>
      <c r="R93" s="188"/>
      <c r="S93" s="188"/>
      <c r="T93" s="188"/>
      <c r="U93" s="188"/>
    </row>
    <row r="94" spans="1:21">
      <c r="A94" s="187"/>
      <c r="B94" s="187"/>
      <c r="C94" s="187"/>
      <c r="D94" s="187"/>
      <c r="E94" s="187"/>
      <c r="F94" s="187"/>
      <c r="G94" s="187"/>
      <c r="H94" s="187"/>
      <c r="I94" s="187"/>
      <c r="J94" s="188"/>
      <c r="K94" s="188"/>
      <c r="L94" s="188"/>
      <c r="M94" s="188"/>
      <c r="N94" s="188"/>
      <c r="O94" s="188"/>
      <c r="P94" s="188"/>
      <c r="Q94" s="188"/>
      <c r="R94" s="188"/>
      <c r="S94" s="188"/>
      <c r="T94" s="188"/>
      <c r="U94" s="188"/>
    </row>
    <row r="95" spans="1:21">
      <c r="A95" s="187"/>
      <c r="B95" s="187"/>
      <c r="C95" s="187"/>
      <c r="D95" s="187"/>
      <c r="E95" s="187"/>
      <c r="F95" s="187"/>
      <c r="G95" s="187"/>
      <c r="H95" s="187"/>
      <c r="I95" s="187"/>
      <c r="J95" s="188"/>
      <c r="K95" s="188"/>
      <c r="L95" s="188"/>
      <c r="M95" s="188"/>
      <c r="N95" s="188"/>
      <c r="O95" s="188"/>
      <c r="P95" s="188"/>
      <c r="Q95" s="188"/>
      <c r="R95" s="188"/>
      <c r="S95" s="188"/>
      <c r="T95" s="188"/>
      <c r="U95" s="188"/>
    </row>
    <row r="96" spans="1:21">
      <c r="A96" s="187"/>
      <c r="B96" s="187"/>
      <c r="C96" s="187"/>
      <c r="D96" s="187"/>
      <c r="E96" s="187"/>
      <c r="F96" s="187"/>
      <c r="G96" s="187"/>
      <c r="H96" s="187"/>
      <c r="I96" s="187"/>
      <c r="J96" s="188"/>
      <c r="K96" s="188"/>
      <c r="L96" s="188"/>
      <c r="M96" s="188"/>
      <c r="N96" s="188"/>
      <c r="O96" s="188"/>
      <c r="P96" s="188"/>
      <c r="Q96" s="188"/>
      <c r="R96" s="188"/>
      <c r="S96" s="188"/>
      <c r="T96" s="188"/>
      <c r="U96" s="188"/>
    </row>
    <row r="97" spans="1:21">
      <c r="A97" s="187"/>
      <c r="B97" s="187"/>
      <c r="C97" s="187"/>
      <c r="D97" s="187"/>
      <c r="E97" s="187"/>
      <c r="F97" s="187"/>
      <c r="G97" s="187"/>
      <c r="H97" s="187"/>
      <c r="I97" s="187"/>
      <c r="J97" s="188"/>
      <c r="K97" s="188"/>
      <c r="L97" s="188"/>
      <c r="M97" s="188"/>
      <c r="N97" s="188"/>
      <c r="O97" s="188"/>
      <c r="P97" s="188"/>
      <c r="Q97" s="188"/>
      <c r="R97" s="188"/>
      <c r="S97" s="188"/>
      <c r="T97" s="188"/>
      <c r="U97" s="188"/>
    </row>
  </sheetData>
  <mergeCells count="4">
    <mergeCell ref="A4:I25"/>
    <mergeCell ref="A30:I97"/>
    <mergeCell ref="A3:XFD3"/>
    <mergeCell ref="J30:U9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O36"/>
  <sheetViews>
    <sheetView topLeftCell="A25" workbookViewId="0">
      <selection activeCell="D11" sqref="D11"/>
    </sheetView>
  </sheetViews>
  <sheetFormatPr defaultColWidth="0" defaultRowHeight="15"/>
  <cols>
    <col min="1" max="1" width="33.28515625" bestFit="1" customWidth="1"/>
    <col min="2" max="2" width="20" style="121" bestFit="1" customWidth="1"/>
    <col min="3" max="3" width="98.5703125" style="122" customWidth="1"/>
    <col min="4" max="4" width="19" style="123" customWidth="1"/>
    <col min="5" max="8" width="25.85546875" customWidth="1"/>
    <col min="9" max="9" width="9.140625" customWidth="1"/>
    <col min="10" max="41" width="0" hidden="1" customWidth="1"/>
    <col min="42" max="16384" width="9.140625" hidden="1"/>
  </cols>
  <sheetData>
    <row r="1" spans="1:8" ht="23.25">
      <c r="A1" s="195" t="s">
        <v>294</v>
      </c>
      <c r="B1" s="196"/>
      <c r="C1" s="196"/>
      <c r="D1" s="196"/>
      <c r="E1" s="124"/>
      <c r="F1" s="124"/>
      <c r="G1" s="124"/>
      <c r="H1" s="124"/>
    </row>
    <row r="2" spans="1:8">
      <c r="A2" s="142" t="s">
        <v>350</v>
      </c>
      <c r="B2" s="143"/>
      <c r="C2" s="144" t="s">
        <v>351</v>
      </c>
      <c r="D2" s="144" t="s">
        <v>352</v>
      </c>
      <c r="E2" s="124"/>
      <c r="F2" s="124"/>
      <c r="G2" s="124"/>
      <c r="H2" s="124"/>
    </row>
    <row r="3" spans="1:8" s="125" customFormat="1">
      <c r="A3" s="70"/>
      <c r="B3" s="71"/>
      <c r="C3" s="134" t="s">
        <v>152</v>
      </c>
      <c r="D3" s="8" t="s">
        <v>153</v>
      </c>
      <c r="E3" s="123"/>
      <c r="F3" s="123"/>
      <c r="G3" s="123"/>
      <c r="H3" s="123"/>
    </row>
    <row r="4" spans="1:8" s="125" customFormat="1">
      <c r="A4" s="70"/>
      <c r="B4" s="71"/>
      <c r="C4" s="134" t="s">
        <v>154</v>
      </c>
      <c r="D4" s="8" t="s">
        <v>153</v>
      </c>
      <c r="E4" s="123"/>
      <c r="F4" s="123"/>
      <c r="G4" s="123"/>
      <c r="H4" s="123"/>
    </row>
    <row r="5" spans="1:8" s="125" customFormat="1">
      <c r="A5" s="70" t="s">
        <v>155</v>
      </c>
      <c r="B5" s="71"/>
      <c r="C5" s="134" t="s">
        <v>353</v>
      </c>
      <c r="D5" s="8">
        <f t="shared" ref="D5" si="0">ROUNDUP((D11/16),0)</f>
        <v>2</v>
      </c>
      <c r="E5" s="123"/>
      <c r="F5" s="123"/>
      <c r="G5" s="123"/>
      <c r="H5" s="123"/>
    </row>
    <row r="6" spans="1:8" ht="30">
      <c r="A6" s="72" t="s">
        <v>156</v>
      </c>
      <c r="B6" s="73"/>
      <c r="C6" s="71" t="s">
        <v>157</v>
      </c>
      <c r="D6" s="8">
        <f t="shared" ref="D6" si="1">D5*2</f>
        <v>4</v>
      </c>
      <c r="E6" s="123"/>
      <c r="F6" s="123"/>
      <c r="G6" s="123"/>
      <c r="H6" s="123"/>
    </row>
    <row r="7" spans="1:8">
      <c r="A7" s="74"/>
      <c r="B7" s="73"/>
      <c r="C7" s="135" t="s">
        <v>354</v>
      </c>
      <c r="D7" s="8">
        <v>8</v>
      </c>
      <c r="E7" s="126"/>
      <c r="F7" s="126"/>
      <c r="G7" s="126"/>
      <c r="H7" s="126"/>
    </row>
    <row r="8" spans="1:8">
      <c r="A8" s="74"/>
      <c r="B8" s="73"/>
      <c r="C8" s="71" t="s">
        <v>355</v>
      </c>
      <c r="D8" s="8">
        <f t="shared" ref="D8" si="2">(D5*12)+8</f>
        <v>32</v>
      </c>
      <c r="E8" s="126"/>
      <c r="F8" s="126"/>
      <c r="G8" s="126"/>
      <c r="H8" s="126"/>
    </row>
    <row r="9" spans="1:8">
      <c r="A9" s="72" t="s">
        <v>158</v>
      </c>
      <c r="B9" s="73"/>
      <c r="C9" s="71" t="s">
        <v>356</v>
      </c>
      <c r="D9" s="8">
        <v>2</v>
      </c>
      <c r="E9" s="123"/>
      <c r="F9" s="123"/>
      <c r="G9" s="123"/>
      <c r="H9" s="123"/>
    </row>
    <row r="10" spans="1:8">
      <c r="A10" s="72" t="s">
        <v>158</v>
      </c>
      <c r="B10" s="73"/>
      <c r="C10" s="71" t="s">
        <v>159</v>
      </c>
      <c r="D10" s="8">
        <v>0</v>
      </c>
      <c r="E10" s="123"/>
      <c r="F10" s="123"/>
      <c r="G10" s="123"/>
      <c r="H10" s="123"/>
    </row>
    <row r="11" spans="1:8" ht="45">
      <c r="A11" s="70" t="s">
        <v>160</v>
      </c>
      <c r="B11" s="73"/>
      <c r="C11" s="71" t="s">
        <v>161</v>
      </c>
      <c r="D11" s="8">
        <v>21</v>
      </c>
      <c r="E11" s="127"/>
      <c r="F11" s="127"/>
      <c r="G11" s="127"/>
      <c r="H11" s="127"/>
    </row>
    <row r="12" spans="1:8">
      <c r="A12" s="189" t="s">
        <v>162</v>
      </c>
      <c r="B12" s="75"/>
      <c r="C12" s="76" t="s">
        <v>357</v>
      </c>
      <c r="D12" s="8">
        <v>1</v>
      </c>
      <c r="E12" s="125"/>
      <c r="F12" s="125"/>
      <c r="G12" s="125"/>
      <c r="H12" s="125"/>
    </row>
    <row r="13" spans="1:8" ht="120">
      <c r="A13" s="189"/>
      <c r="B13" s="76"/>
      <c r="C13" s="76" t="s">
        <v>163</v>
      </c>
      <c r="D13" s="71" t="s">
        <v>358</v>
      </c>
      <c r="E13" s="122"/>
      <c r="F13" s="122"/>
      <c r="G13" s="122"/>
      <c r="H13" s="122"/>
    </row>
    <row r="14" spans="1:8">
      <c r="A14" s="190"/>
      <c r="B14" s="76" t="s">
        <v>164</v>
      </c>
      <c r="C14" s="76" t="s">
        <v>165</v>
      </c>
      <c r="D14" s="71">
        <v>6</v>
      </c>
      <c r="E14" s="122"/>
      <c r="F14" s="122"/>
      <c r="G14" s="122"/>
      <c r="H14" s="122"/>
    </row>
    <row r="15" spans="1:8">
      <c r="A15" s="191"/>
      <c r="B15" s="193" t="s">
        <v>166</v>
      </c>
      <c r="C15" s="76" t="s">
        <v>165</v>
      </c>
      <c r="D15" s="71">
        <v>0</v>
      </c>
      <c r="E15" s="122"/>
      <c r="F15" s="122"/>
      <c r="G15" s="122"/>
      <c r="H15" s="122"/>
    </row>
    <row r="16" spans="1:8">
      <c r="A16" s="191"/>
      <c r="B16" s="194"/>
      <c r="C16" s="76" t="s">
        <v>167</v>
      </c>
      <c r="D16" s="71">
        <v>9</v>
      </c>
      <c r="E16" s="122"/>
      <c r="F16" s="122"/>
      <c r="G16" s="122"/>
      <c r="H16" s="122"/>
    </row>
    <row r="17" spans="1:8">
      <c r="A17" s="191"/>
      <c r="B17" s="76" t="s">
        <v>168</v>
      </c>
      <c r="C17" s="76" t="s">
        <v>169</v>
      </c>
      <c r="D17" s="71">
        <v>4</v>
      </c>
      <c r="E17" s="122"/>
      <c r="F17" s="122"/>
      <c r="G17" s="122"/>
      <c r="H17" s="122"/>
    </row>
    <row r="18" spans="1:8">
      <c r="A18" s="191"/>
      <c r="B18" s="193" t="s">
        <v>170</v>
      </c>
      <c r="C18" s="76" t="s">
        <v>169</v>
      </c>
      <c r="D18" s="71">
        <v>0</v>
      </c>
      <c r="E18" s="122"/>
      <c r="F18" s="122"/>
      <c r="G18" s="122"/>
      <c r="H18" s="122"/>
    </row>
    <row r="19" spans="1:8">
      <c r="A19" s="191"/>
      <c r="B19" s="194"/>
      <c r="C19" s="76" t="s">
        <v>167</v>
      </c>
      <c r="D19" s="71">
        <v>5</v>
      </c>
      <c r="E19" s="122"/>
      <c r="F19" s="122"/>
      <c r="G19" s="122"/>
      <c r="H19" s="122"/>
    </row>
    <row r="20" spans="1:8">
      <c r="A20" s="191"/>
      <c r="B20" s="76" t="s">
        <v>171</v>
      </c>
      <c r="C20" s="76" t="s">
        <v>165</v>
      </c>
      <c r="D20" s="136"/>
      <c r="E20" s="122"/>
      <c r="F20" s="122"/>
      <c r="G20" s="122"/>
      <c r="H20" s="122"/>
    </row>
    <row r="21" spans="1:8">
      <c r="A21" s="191"/>
      <c r="B21" s="90" t="s">
        <v>172</v>
      </c>
      <c r="C21" s="76" t="s">
        <v>169</v>
      </c>
      <c r="D21" s="137"/>
      <c r="E21" s="122"/>
      <c r="F21" s="122"/>
      <c r="G21" s="122"/>
      <c r="H21" s="122"/>
    </row>
    <row r="22" spans="1:8">
      <c r="A22" s="191"/>
      <c r="B22" s="76" t="s">
        <v>173</v>
      </c>
      <c r="C22" s="76" t="s">
        <v>169</v>
      </c>
      <c r="D22" s="137"/>
      <c r="E22" s="122"/>
      <c r="F22" s="122"/>
      <c r="G22" s="122"/>
      <c r="H22" s="122"/>
    </row>
    <row r="23" spans="1:8">
      <c r="A23" s="192"/>
      <c r="B23" s="90" t="s">
        <v>174</v>
      </c>
      <c r="C23" s="76" t="s">
        <v>165</v>
      </c>
      <c r="D23" s="138"/>
      <c r="E23" s="122"/>
      <c r="F23" s="122"/>
      <c r="G23" s="122"/>
      <c r="H23" s="122"/>
    </row>
    <row r="24" spans="1:8">
      <c r="A24" s="77"/>
      <c r="B24" s="90"/>
      <c r="C24" s="76" t="s">
        <v>175</v>
      </c>
      <c r="D24" s="71">
        <v>0</v>
      </c>
      <c r="E24" s="122"/>
      <c r="F24" s="122"/>
      <c r="G24" s="122"/>
      <c r="H24" s="122"/>
    </row>
    <row r="25" spans="1:8" ht="60">
      <c r="A25" s="78" t="s">
        <v>176</v>
      </c>
      <c r="B25" s="79"/>
      <c r="C25" s="76" t="s">
        <v>359</v>
      </c>
      <c r="D25" s="8">
        <v>2</v>
      </c>
      <c r="E25" s="123"/>
      <c r="F25" s="123"/>
      <c r="G25" s="123"/>
      <c r="H25" s="123"/>
    </row>
    <row r="26" spans="1:8" ht="30">
      <c r="A26" s="80" t="s">
        <v>177</v>
      </c>
      <c r="B26" s="76" t="s">
        <v>178</v>
      </c>
      <c r="C26" s="76" t="s">
        <v>360</v>
      </c>
      <c r="D26" s="8">
        <v>1</v>
      </c>
      <c r="E26" s="128"/>
      <c r="F26" s="128"/>
      <c r="G26" s="128"/>
      <c r="H26" s="128"/>
    </row>
    <row r="27" spans="1:8">
      <c r="A27" s="80"/>
      <c r="B27" s="76"/>
      <c r="C27" s="76" t="s">
        <v>165</v>
      </c>
      <c r="D27" s="8">
        <v>9</v>
      </c>
      <c r="E27" s="128"/>
      <c r="F27" s="128"/>
      <c r="G27" s="128"/>
      <c r="H27" s="128"/>
    </row>
    <row r="28" spans="1:8">
      <c r="A28" s="81"/>
      <c r="B28" s="139"/>
      <c r="C28" s="140" t="s">
        <v>179</v>
      </c>
      <c r="D28" s="8"/>
    </row>
    <row r="29" spans="1:8">
      <c r="A29" s="82" t="s">
        <v>180</v>
      </c>
      <c r="B29" s="73"/>
      <c r="C29" s="71" t="s">
        <v>181</v>
      </c>
      <c r="D29" s="8">
        <v>8</v>
      </c>
      <c r="E29" s="125"/>
      <c r="F29" s="125"/>
      <c r="G29" s="125"/>
      <c r="H29" s="125"/>
    </row>
    <row r="30" spans="1:8">
      <c r="A30" s="82" t="s">
        <v>182</v>
      </c>
      <c r="B30" s="73"/>
      <c r="C30" s="71" t="s">
        <v>183</v>
      </c>
      <c r="D30" s="8">
        <v>10</v>
      </c>
    </row>
    <row r="31" spans="1:8">
      <c r="A31" s="82" t="s">
        <v>184</v>
      </c>
      <c r="B31" s="73"/>
      <c r="C31" s="71" t="s">
        <v>185</v>
      </c>
      <c r="D31" s="8">
        <v>10</v>
      </c>
    </row>
    <row r="32" spans="1:8" ht="15.75" thickBot="1">
      <c r="A32" s="83" t="s">
        <v>186</v>
      </c>
      <c r="B32" s="84"/>
      <c r="C32" s="136" t="s">
        <v>187</v>
      </c>
      <c r="D32" s="141">
        <v>12</v>
      </c>
    </row>
    <row r="33" spans="1:33" ht="15.75" thickBot="1">
      <c r="A33" s="129" t="s">
        <v>361</v>
      </c>
      <c r="B33" s="130"/>
      <c r="C33" s="131"/>
      <c r="D33" s="132"/>
    </row>
    <row r="35" spans="1:33" s="123" customFormat="1">
      <c r="A35"/>
      <c r="B35" s="121"/>
      <c r="C35" s="122"/>
      <c r="E35"/>
      <c r="F35"/>
      <c r="G35"/>
      <c r="H35"/>
      <c r="I35"/>
      <c r="J35"/>
      <c r="K35"/>
      <c r="L35"/>
      <c r="M35"/>
      <c r="N35"/>
      <c r="O35"/>
      <c r="P35"/>
      <c r="Q35"/>
      <c r="R35"/>
      <c r="S35"/>
      <c r="T35"/>
      <c r="U35"/>
      <c r="V35"/>
      <c r="W35"/>
      <c r="X35"/>
      <c r="Y35"/>
      <c r="Z35"/>
      <c r="AA35"/>
      <c r="AB35"/>
      <c r="AC35"/>
      <c r="AD35"/>
      <c r="AE35"/>
      <c r="AF35"/>
      <c r="AG35"/>
    </row>
    <row r="36" spans="1:33" s="123" customFormat="1">
      <c r="A36" s="133"/>
      <c r="B36" s="133"/>
      <c r="C36" s="133"/>
      <c r="E36"/>
      <c r="F36"/>
      <c r="G36"/>
      <c r="H36"/>
      <c r="I36"/>
      <c r="J36"/>
      <c r="K36"/>
      <c r="L36"/>
      <c r="M36"/>
      <c r="N36"/>
      <c r="O36"/>
      <c r="P36"/>
      <c r="Q36"/>
      <c r="R36"/>
      <c r="S36"/>
      <c r="T36"/>
      <c r="U36"/>
      <c r="V36"/>
      <c r="W36"/>
      <c r="X36"/>
      <c r="Y36"/>
      <c r="Z36"/>
      <c r="AA36"/>
      <c r="AB36"/>
      <c r="AC36"/>
      <c r="AD36"/>
      <c r="AE36"/>
      <c r="AF36"/>
      <c r="AG36"/>
    </row>
  </sheetData>
  <mergeCells count="5">
    <mergeCell ref="A12:A13"/>
    <mergeCell ref="A14:A23"/>
    <mergeCell ref="B15:B16"/>
    <mergeCell ref="B18:B19"/>
    <mergeCell ref="A1:D1"/>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66"/>
  <sheetViews>
    <sheetView topLeftCell="A7" workbookViewId="0">
      <selection activeCell="I23" sqref="I23"/>
    </sheetView>
  </sheetViews>
  <sheetFormatPr defaultRowHeight="12.75"/>
  <cols>
    <col min="1" max="1" width="18.42578125" style="152" customWidth="1"/>
    <col min="2" max="2" width="92.28515625" style="152" customWidth="1"/>
    <col min="3" max="3" width="18.42578125" style="149" bestFit="1" customWidth="1"/>
    <col min="4" max="8" width="13" style="149" hidden="1" customWidth="1"/>
    <col min="9" max="9" width="32.5703125" style="150" customWidth="1"/>
    <col min="10" max="257" width="9.140625" style="151"/>
    <col min="258" max="258" width="19.5703125" style="151" customWidth="1"/>
    <col min="259" max="259" width="10.7109375" style="151" customWidth="1"/>
    <col min="260" max="260" width="93.7109375" style="151" customWidth="1"/>
    <col min="261" max="261" width="11.7109375" style="151" customWidth="1"/>
    <col min="262" max="262" width="10.7109375" style="151" customWidth="1"/>
    <col min="263" max="263" width="11.7109375" style="151" customWidth="1"/>
    <col min="264" max="513" width="9.140625" style="151"/>
    <col min="514" max="514" width="19.5703125" style="151" customWidth="1"/>
    <col min="515" max="515" width="10.7109375" style="151" customWidth="1"/>
    <col min="516" max="516" width="93.7109375" style="151" customWidth="1"/>
    <col min="517" max="517" width="11.7109375" style="151" customWidth="1"/>
    <col min="518" max="518" width="10.7109375" style="151" customWidth="1"/>
    <col min="519" max="519" width="11.7109375" style="151" customWidth="1"/>
    <col min="520" max="769" width="9.140625" style="151"/>
    <col min="770" max="770" width="19.5703125" style="151" customWidth="1"/>
    <col min="771" max="771" width="10.7109375" style="151" customWidth="1"/>
    <col min="772" max="772" width="93.7109375" style="151" customWidth="1"/>
    <col min="773" max="773" width="11.7109375" style="151" customWidth="1"/>
    <col min="774" max="774" width="10.7109375" style="151" customWidth="1"/>
    <col min="775" max="775" width="11.7109375" style="151" customWidth="1"/>
    <col min="776" max="1025" width="9.140625" style="151"/>
    <col min="1026" max="1026" width="19.5703125" style="151" customWidth="1"/>
    <col min="1027" max="1027" width="10.7109375" style="151" customWidth="1"/>
    <col min="1028" max="1028" width="93.7109375" style="151" customWidth="1"/>
    <col min="1029" max="1029" width="11.7109375" style="151" customWidth="1"/>
    <col min="1030" max="1030" width="10.7109375" style="151" customWidth="1"/>
    <col min="1031" max="1031" width="11.7109375" style="151" customWidth="1"/>
    <col min="1032" max="1281" width="9.140625" style="151"/>
    <col min="1282" max="1282" width="19.5703125" style="151" customWidth="1"/>
    <col min="1283" max="1283" width="10.7109375" style="151" customWidth="1"/>
    <col min="1284" max="1284" width="93.7109375" style="151" customWidth="1"/>
    <col min="1285" max="1285" width="11.7109375" style="151" customWidth="1"/>
    <col min="1286" max="1286" width="10.7109375" style="151" customWidth="1"/>
    <col min="1287" max="1287" width="11.7109375" style="151" customWidth="1"/>
    <col min="1288" max="1537" width="9.140625" style="151"/>
    <col min="1538" max="1538" width="19.5703125" style="151" customWidth="1"/>
    <col min="1539" max="1539" width="10.7109375" style="151" customWidth="1"/>
    <col min="1540" max="1540" width="93.7109375" style="151" customWidth="1"/>
    <col min="1541" max="1541" width="11.7109375" style="151" customWidth="1"/>
    <col min="1542" max="1542" width="10.7109375" style="151" customWidth="1"/>
    <col min="1543" max="1543" width="11.7109375" style="151" customWidth="1"/>
    <col min="1544" max="1793" width="9.140625" style="151"/>
    <col min="1794" max="1794" width="19.5703125" style="151" customWidth="1"/>
    <col min="1795" max="1795" width="10.7109375" style="151" customWidth="1"/>
    <col min="1796" max="1796" width="93.7109375" style="151" customWidth="1"/>
    <col min="1797" max="1797" width="11.7109375" style="151" customWidth="1"/>
    <col min="1798" max="1798" width="10.7109375" style="151" customWidth="1"/>
    <col min="1799" max="1799" width="11.7109375" style="151" customWidth="1"/>
    <col min="1800" max="2049" width="9.140625" style="151"/>
    <col min="2050" max="2050" width="19.5703125" style="151" customWidth="1"/>
    <col min="2051" max="2051" width="10.7109375" style="151" customWidth="1"/>
    <col min="2052" max="2052" width="93.7109375" style="151" customWidth="1"/>
    <col min="2053" max="2053" width="11.7109375" style="151" customWidth="1"/>
    <col min="2054" max="2054" width="10.7109375" style="151" customWidth="1"/>
    <col min="2055" max="2055" width="11.7109375" style="151" customWidth="1"/>
    <col min="2056" max="2305" width="9.140625" style="151"/>
    <col min="2306" max="2306" width="19.5703125" style="151" customWidth="1"/>
    <col min="2307" max="2307" width="10.7109375" style="151" customWidth="1"/>
    <col min="2308" max="2308" width="93.7109375" style="151" customWidth="1"/>
    <col min="2309" max="2309" width="11.7109375" style="151" customWidth="1"/>
    <col min="2310" max="2310" width="10.7109375" style="151" customWidth="1"/>
    <col min="2311" max="2311" width="11.7109375" style="151" customWidth="1"/>
    <col min="2312" max="2561" width="9.140625" style="151"/>
    <col min="2562" max="2562" width="19.5703125" style="151" customWidth="1"/>
    <col min="2563" max="2563" width="10.7109375" style="151" customWidth="1"/>
    <col min="2564" max="2564" width="93.7109375" style="151" customWidth="1"/>
    <col min="2565" max="2565" width="11.7109375" style="151" customWidth="1"/>
    <col min="2566" max="2566" width="10.7109375" style="151" customWidth="1"/>
    <col min="2567" max="2567" width="11.7109375" style="151" customWidth="1"/>
    <col min="2568" max="2817" width="9.140625" style="151"/>
    <col min="2818" max="2818" width="19.5703125" style="151" customWidth="1"/>
    <col min="2819" max="2819" width="10.7109375" style="151" customWidth="1"/>
    <col min="2820" max="2820" width="93.7109375" style="151" customWidth="1"/>
    <col min="2821" max="2821" width="11.7109375" style="151" customWidth="1"/>
    <col min="2822" max="2822" width="10.7109375" style="151" customWidth="1"/>
    <col min="2823" max="2823" width="11.7109375" style="151" customWidth="1"/>
    <col min="2824" max="3073" width="9.140625" style="151"/>
    <col min="3074" max="3074" width="19.5703125" style="151" customWidth="1"/>
    <col min="3075" max="3075" width="10.7109375" style="151" customWidth="1"/>
    <col min="3076" max="3076" width="93.7109375" style="151" customWidth="1"/>
    <col min="3077" max="3077" width="11.7109375" style="151" customWidth="1"/>
    <col min="3078" max="3078" width="10.7109375" style="151" customWidth="1"/>
    <col min="3079" max="3079" width="11.7109375" style="151" customWidth="1"/>
    <col min="3080" max="3329" width="9.140625" style="151"/>
    <col min="3330" max="3330" width="19.5703125" style="151" customWidth="1"/>
    <col min="3331" max="3331" width="10.7109375" style="151" customWidth="1"/>
    <col min="3332" max="3332" width="93.7109375" style="151" customWidth="1"/>
    <col min="3333" max="3333" width="11.7109375" style="151" customWidth="1"/>
    <col min="3334" max="3334" width="10.7109375" style="151" customWidth="1"/>
    <col min="3335" max="3335" width="11.7109375" style="151" customWidth="1"/>
    <col min="3336" max="3585" width="9.140625" style="151"/>
    <col min="3586" max="3586" width="19.5703125" style="151" customWidth="1"/>
    <col min="3587" max="3587" width="10.7109375" style="151" customWidth="1"/>
    <col min="3588" max="3588" width="93.7109375" style="151" customWidth="1"/>
    <col min="3589" max="3589" width="11.7109375" style="151" customWidth="1"/>
    <col min="3590" max="3590" width="10.7109375" style="151" customWidth="1"/>
    <col min="3591" max="3591" width="11.7109375" style="151" customWidth="1"/>
    <col min="3592" max="3841" width="9.140625" style="151"/>
    <col min="3842" max="3842" width="19.5703125" style="151" customWidth="1"/>
    <col min="3843" max="3843" width="10.7109375" style="151" customWidth="1"/>
    <col min="3844" max="3844" width="93.7109375" style="151" customWidth="1"/>
    <col min="3845" max="3845" width="11.7109375" style="151" customWidth="1"/>
    <col min="3846" max="3846" width="10.7109375" style="151" customWidth="1"/>
    <col min="3847" max="3847" width="11.7109375" style="151" customWidth="1"/>
    <col min="3848" max="4097" width="9.140625" style="151"/>
    <col min="4098" max="4098" width="19.5703125" style="151" customWidth="1"/>
    <col min="4099" max="4099" width="10.7109375" style="151" customWidth="1"/>
    <col min="4100" max="4100" width="93.7109375" style="151" customWidth="1"/>
    <col min="4101" max="4101" width="11.7109375" style="151" customWidth="1"/>
    <col min="4102" max="4102" width="10.7109375" style="151" customWidth="1"/>
    <col min="4103" max="4103" width="11.7109375" style="151" customWidth="1"/>
    <col min="4104" max="4353" width="9.140625" style="151"/>
    <col min="4354" max="4354" width="19.5703125" style="151" customWidth="1"/>
    <col min="4355" max="4355" width="10.7109375" style="151" customWidth="1"/>
    <col min="4356" max="4356" width="93.7109375" style="151" customWidth="1"/>
    <col min="4357" max="4357" width="11.7109375" style="151" customWidth="1"/>
    <col min="4358" max="4358" width="10.7109375" style="151" customWidth="1"/>
    <col min="4359" max="4359" width="11.7109375" style="151" customWidth="1"/>
    <col min="4360" max="4609" width="9.140625" style="151"/>
    <col min="4610" max="4610" width="19.5703125" style="151" customWidth="1"/>
    <col min="4611" max="4611" width="10.7109375" style="151" customWidth="1"/>
    <col min="4612" max="4612" width="93.7109375" style="151" customWidth="1"/>
    <col min="4613" max="4613" width="11.7109375" style="151" customWidth="1"/>
    <col min="4614" max="4614" width="10.7109375" style="151" customWidth="1"/>
    <col min="4615" max="4615" width="11.7109375" style="151" customWidth="1"/>
    <col min="4616" max="4865" width="9.140625" style="151"/>
    <col min="4866" max="4866" width="19.5703125" style="151" customWidth="1"/>
    <col min="4867" max="4867" width="10.7109375" style="151" customWidth="1"/>
    <col min="4868" max="4868" width="93.7109375" style="151" customWidth="1"/>
    <col min="4869" max="4869" width="11.7109375" style="151" customWidth="1"/>
    <col min="4870" max="4870" width="10.7109375" style="151" customWidth="1"/>
    <col min="4871" max="4871" width="11.7109375" style="151" customWidth="1"/>
    <col min="4872" max="5121" width="9.140625" style="151"/>
    <col min="5122" max="5122" width="19.5703125" style="151" customWidth="1"/>
    <col min="5123" max="5123" width="10.7109375" style="151" customWidth="1"/>
    <col min="5124" max="5124" width="93.7109375" style="151" customWidth="1"/>
    <col min="5125" max="5125" width="11.7109375" style="151" customWidth="1"/>
    <col min="5126" max="5126" width="10.7109375" style="151" customWidth="1"/>
    <col min="5127" max="5127" width="11.7109375" style="151" customWidth="1"/>
    <col min="5128" max="5377" width="9.140625" style="151"/>
    <col min="5378" max="5378" width="19.5703125" style="151" customWidth="1"/>
    <col min="5379" max="5379" width="10.7109375" style="151" customWidth="1"/>
    <col min="5380" max="5380" width="93.7109375" style="151" customWidth="1"/>
    <col min="5381" max="5381" width="11.7109375" style="151" customWidth="1"/>
    <col min="5382" max="5382" width="10.7109375" style="151" customWidth="1"/>
    <col min="5383" max="5383" width="11.7109375" style="151" customWidth="1"/>
    <col min="5384" max="5633" width="9.140625" style="151"/>
    <col min="5634" max="5634" width="19.5703125" style="151" customWidth="1"/>
    <col min="5635" max="5635" width="10.7109375" style="151" customWidth="1"/>
    <col min="5636" max="5636" width="93.7109375" style="151" customWidth="1"/>
    <col min="5637" max="5637" width="11.7109375" style="151" customWidth="1"/>
    <col min="5638" max="5638" width="10.7109375" style="151" customWidth="1"/>
    <col min="5639" max="5639" width="11.7109375" style="151" customWidth="1"/>
    <col min="5640" max="5889" width="9.140625" style="151"/>
    <col min="5890" max="5890" width="19.5703125" style="151" customWidth="1"/>
    <col min="5891" max="5891" width="10.7109375" style="151" customWidth="1"/>
    <col min="5892" max="5892" width="93.7109375" style="151" customWidth="1"/>
    <col min="5893" max="5893" width="11.7109375" style="151" customWidth="1"/>
    <col min="5894" max="5894" width="10.7109375" style="151" customWidth="1"/>
    <col min="5895" max="5895" width="11.7109375" style="151" customWidth="1"/>
    <col min="5896" max="6145" width="9.140625" style="151"/>
    <col min="6146" max="6146" width="19.5703125" style="151" customWidth="1"/>
    <col min="6147" max="6147" width="10.7109375" style="151" customWidth="1"/>
    <col min="6148" max="6148" width="93.7109375" style="151" customWidth="1"/>
    <col min="6149" max="6149" width="11.7109375" style="151" customWidth="1"/>
    <col min="6150" max="6150" width="10.7109375" style="151" customWidth="1"/>
    <col min="6151" max="6151" width="11.7109375" style="151" customWidth="1"/>
    <col min="6152" max="6401" width="9.140625" style="151"/>
    <col min="6402" max="6402" width="19.5703125" style="151" customWidth="1"/>
    <col min="6403" max="6403" width="10.7109375" style="151" customWidth="1"/>
    <col min="6404" max="6404" width="93.7109375" style="151" customWidth="1"/>
    <col min="6405" max="6405" width="11.7109375" style="151" customWidth="1"/>
    <col min="6406" max="6406" width="10.7109375" style="151" customWidth="1"/>
    <col min="6407" max="6407" width="11.7109375" style="151" customWidth="1"/>
    <col min="6408" max="6657" width="9.140625" style="151"/>
    <col min="6658" max="6658" width="19.5703125" style="151" customWidth="1"/>
    <col min="6659" max="6659" width="10.7109375" style="151" customWidth="1"/>
    <col min="6660" max="6660" width="93.7109375" style="151" customWidth="1"/>
    <col min="6661" max="6661" width="11.7109375" style="151" customWidth="1"/>
    <col min="6662" max="6662" width="10.7109375" style="151" customWidth="1"/>
    <col min="6663" max="6663" width="11.7109375" style="151" customWidth="1"/>
    <col min="6664" max="6913" width="9.140625" style="151"/>
    <col min="6914" max="6914" width="19.5703125" style="151" customWidth="1"/>
    <col min="6915" max="6915" width="10.7109375" style="151" customWidth="1"/>
    <col min="6916" max="6916" width="93.7109375" style="151" customWidth="1"/>
    <col min="6917" max="6917" width="11.7109375" style="151" customWidth="1"/>
    <col min="6918" max="6918" width="10.7109375" style="151" customWidth="1"/>
    <col min="6919" max="6919" width="11.7109375" style="151" customWidth="1"/>
    <col min="6920" max="7169" width="9.140625" style="151"/>
    <col min="7170" max="7170" width="19.5703125" style="151" customWidth="1"/>
    <col min="7171" max="7171" width="10.7109375" style="151" customWidth="1"/>
    <col min="7172" max="7172" width="93.7109375" style="151" customWidth="1"/>
    <col min="7173" max="7173" width="11.7109375" style="151" customWidth="1"/>
    <col min="7174" max="7174" width="10.7109375" style="151" customWidth="1"/>
    <col min="7175" max="7175" width="11.7109375" style="151" customWidth="1"/>
    <col min="7176" max="7425" width="9.140625" style="151"/>
    <col min="7426" max="7426" width="19.5703125" style="151" customWidth="1"/>
    <col min="7427" max="7427" width="10.7109375" style="151" customWidth="1"/>
    <col min="7428" max="7428" width="93.7109375" style="151" customWidth="1"/>
    <col min="7429" max="7429" width="11.7109375" style="151" customWidth="1"/>
    <col min="7430" max="7430" width="10.7109375" style="151" customWidth="1"/>
    <col min="7431" max="7431" width="11.7109375" style="151" customWidth="1"/>
    <col min="7432" max="7681" width="9.140625" style="151"/>
    <col min="7682" max="7682" width="19.5703125" style="151" customWidth="1"/>
    <col min="7683" max="7683" width="10.7109375" style="151" customWidth="1"/>
    <col min="7684" max="7684" width="93.7109375" style="151" customWidth="1"/>
    <col min="7685" max="7685" width="11.7109375" style="151" customWidth="1"/>
    <col min="7686" max="7686" width="10.7109375" style="151" customWidth="1"/>
    <col min="7687" max="7687" width="11.7109375" style="151" customWidth="1"/>
    <col min="7688" max="7937" width="9.140625" style="151"/>
    <col min="7938" max="7938" width="19.5703125" style="151" customWidth="1"/>
    <col min="7939" max="7939" width="10.7109375" style="151" customWidth="1"/>
    <col min="7940" max="7940" width="93.7109375" style="151" customWidth="1"/>
    <col min="7941" max="7941" width="11.7109375" style="151" customWidth="1"/>
    <col min="7942" max="7942" width="10.7109375" style="151" customWidth="1"/>
    <col min="7943" max="7943" width="11.7109375" style="151" customWidth="1"/>
    <col min="7944" max="8193" width="9.140625" style="151"/>
    <col min="8194" max="8194" width="19.5703125" style="151" customWidth="1"/>
    <col min="8195" max="8195" width="10.7109375" style="151" customWidth="1"/>
    <col min="8196" max="8196" width="93.7109375" style="151" customWidth="1"/>
    <col min="8197" max="8197" width="11.7109375" style="151" customWidth="1"/>
    <col min="8198" max="8198" width="10.7109375" style="151" customWidth="1"/>
    <col min="8199" max="8199" width="11.7109375" style="151" customWidth="1"/>
    <col min="8200" max="8449" width="9.140625" style="151"/>
    <col min="8450" max="8450" width="19.5703125" style="151" customWidth="1"/>
    <col min="8451" max="8451" width="10.7109375" style="151" customWidth="1"/>
    <col min="8452" max="8452" width="93.7109375" style="151" customWidth="1"/>
    <col min="8453" max="8453" width="11.7109375" style="151" customWidth="1"/>
    <col min="8454" max="8454" width="10.7109375" style="151" customWidth="1"/>
    <col min="8455" max="8455" width="11.7109375" style="151" customWidth="1"/>
    <col min="8456" max="8705" width="9.140625" style="151"/>
    <col min="8706" max="8706" width="19.5703125" style="151" customWidth="1"/>
    <col min="8707" max="8707" width="10.7109375" style="151" customWidth="1"/>
    <col min="8708" max="8708" width="93.7109375" style="151" customWidth="1"/>
    <col min="8709" max="8709" width="11.7109375" style="151" customWidth="1"/>
    <col min="8710" max="8710" width="10.7109375" style="151" customWidth="1"/>
    <col min="8711" max="8711" width="11.7109375" style="151" customWidth="1"/>
    <col min="8712" max="8961" width="9.140625" style="151"/>
    <col min="8962" max="8962" width="19.5703125" style="151" customWidth="1"/>
    <col min="8963" max="8963" width="10.7109375" style="151" customWidth="1"/>
    <col min="8964" max="8964" width="93.7109375" style="151" customWidth="1"/>
    <col min="8965" max="8965" width="11.7109375" style="151" customWidth="1"/>
    <col min="8966" max="8966" width="10.7109375" style="151" customWidth="1"/>
    <col min="8967" max="8967" width="11.7109375" style="151" customWidth="1"/>
    <col min="8968" max="9217" width="9.140625" style="151"/>
    <col min="9218" max="9218" width="19.5703125" style="151" customWidth="1"/>
    <col min="9219" max="9219" width="10.7109375" style="151" customWidth="1"/>
    <col min="9220" max="9220" width="93.7109375" style="151" customWidth="1"/>
    <col min="9221" max="9221" width="11.7109375" style="151" customWidth="1"/>
    <col min="9222" max="9222" width="10.7109375" style="151" customWidth="1"/>
    <col min="9223" max="9223" width="11.7109375" style="151" customWidth="1"/>
    <col min="9224" max="9473" width="9.140625" style="151"/>
    <col min="9474" max="9474" width="19.5703125" style="151" customWidth="1"/>
    <col min="9475" max="9475" width="10.7109375" style="151" customWidth="1"/>
    <col min="9476" max="9476" width="93.7109375" style="151" customWidth="1"/>
    <col min="9477" max="9477" width="11.7109375" style="151" customWidth="1"/>
    <col min="9478" max="9478" width="10.7109375" style="151" customWidth="1"/>
    <col min="9479" max="9479" width="11.7109375" style="151" customWidth="1"/>
    <col min="9480" max="9729" width="9.140625" style="151"/>
    <col min="9730" max="9730" width="19.5703125" style="151" customWidth="1"/>
    <col min="9731" max="9731" width="10.7109375" style="151" customWidth="1"/>
    <col min="9732" max="9732" width="93.7109375" style="151" customWidth="1"/>
    <col min="9733" max="9733" width="11.7109375" style="151" customWidth="1"/>
    <col min="9734" max="9734" width="10.7109375" style="151" customWidth="1"/>
    <col min="9735" max="9735" width="11.7109375" style="151" customWidth="1"/>
    <col min="9736" max="9985" width="9.140625" style="151"/>
    <col min="9986" max="9986" width="19.5703125" style="151" customWidth="1"/>
    <col min="9987" max="9987" width="10.7109375" style="151" customWidth="1"/>
    <col min="9988" max="9988" width="93.7109375" style="151" customWidth="1"/>
    <col min="9989" max="9989" width="11.7109375" style="151" customWidth="1"/>
    <col min="9990" max="9990" width="10.7109375" style="151" customWidth="1"/>
    <col min="9991" max="9991" width="11.7109375" style="151" customWidth="1"/>
    <col min="9992" max="10241" width="9.140625" style="151"/>
    <col min="10242" max="10242" width="19.5703125" style="151" customWidth="1"/>
    <col min="10243" max="10243" width="10.7109375" style="151" customWidth="1"/>
    <col min="10244" max="10244" width="93.7109375" style="151" customWidth="1"/>
    <col min="10245" max="10245" width="11.7109375" style="151" customWidth="1"/>
    <col min="10246" max="10246" width="10.7109375" style="151" customWidth="1"/>
    <col min="10247" max="10247" width="11.7109375" style="151" customWidth="1"/>
    <col min="10248" max="10497" width="9.140625" style="151"/>
    <col min="10498" max="10498" width="19.5703125" style="151" customWidth="1"/>
    <col min="10499" max="10499" width="10.7109375" style="151" customWidth="1"/>
    <col min="10500" max="10500" width="93.7109375" style="151" customWidth="1"/>
    <col min="10501" max="10501" width="11.7109375" style="151" customWidth="1"/>
    <col min="10502" max="10502" width="10.7109375" style="151" customWidth="1"/>
    <col min="10503" max="10503" width="11.7109375" style="151" customWidth="1"/>
    <col min="10504" max="10753" width="9.140625" style="151"/>
    <col min="10754" max="10754" width="19.5703125" style="151" customWidth="1"/>
    <col min="10755" max="10755" width="10.7109375" style="151" customWidth="1"/>
    <col min="10756" max="10756" width="93.7109375" style="151" customWidth="1"/>
    <col min="10757" max="10757" width="11.7109375" style="151" customWidth="1"/>
    <col min="10758" max="10758" width="10.7109375" style="151" customWidth="1"/>
    <col min="10759" max="10759" width="11.7109375" style="151" customWidth="1"/>
    <col min="10760" max="11009" width="9.140625" style="151"/>
    <col min="11010" max="11010" width="19.5703125" style="151" customWidth="1"/>
    <col min="11011" max="11011" width="10.7109375" style="151" customWidth="1"/>
    <col min="11012" max="11012" width="93.7109375" style="151" customWidth="1"/>
    <col min="11013" max="11013" width="11.7109375" style="151" customWidth="1"/>
    <col min="11014" max="11014" width="10.7109375" style="151" customWidth="1"/>
    <col min="11015" max="11015" width="11.7109375" style="151" customWidth="1"/>
    <col min="11016" max="11265" width="9.140625" style="151"/>
    <col min="11266" max="11266" width="19.5703125" style="151" customWidth="1"/>
    <col min="11267" max="11267" width="10.7109375" style="151" customWidth="1"/>
    <col min="11268" max="11268" width="93.7109375" style="151" customWidth="1"/>
    <col min="11269" max="11269" width="11.7109375" style="151" customWidth="1"/>
    <col min="11270" max="11270" width="10.7109375" style="151" customWidth="1"/>
    <col min="11271" max="11271" width="11.7109375" style="151" customWidth="1"/>
    <col min="11272" max="11521" width="9.140625" style="151"/>
    <col min="11522" max="11522" width="19.5703125" style="151" customWidth="1"/>
    <col min="11523" max="11523" width="10.7109375" style="151" customWidth="1"/>
    <col min="11524" max="11524" width="93.7109375" style="151" customWidth="1"/>
    <col min="11525" max="11525" width="11.7109375" style="151" customWidth="1"/>
    <col min="11526" max="11526" width="10.7109375" style="151" customWidth="1"/>
    <col min="11527" max="11527" width="11.7109375" style="151" customWidth="1"/>
    <col min="11528" max="11777" width="9.140625" style="151"/>
    <col min="11778" max="11778" width="19.5703125" style="151" customWidth="1"/>
    <col min="11779" max="11779" width="10.7109375" style="151" customWidth="1"/>
    <col min="11780" max="11780" width="93.7109375" style="151" customWidth="1"/>
    <col min="11781" max="11781" width="11.7109375" style="151" customWidth="1"/>
    <col min="11782" max="11782" width="10.7109375" style="151" customWidth="1"/>
    <col min="11783" max="11783" width="11.7109375" style="151" customWidth="1"/>
    <col min="11784" max="12033" width="9.140625" style="151"/>
    <col min="12034" max="12034" width="19.5703125" style="151" customWidth="1"/>
    <col min="12035" max="12035" width="10.7109375" style="151" customWidth="1"/>
    <col min="12036" max="12036" width="93.7109375" style="151" customWidth="1"/>
    <col min="12037" max="12037" width="11.7109375" style="151" customWidth="1"/>
    <col min="12038" max="12038" width="10.7109375" style="151" customWidth="1"/>
    <col min="12039" max="12039" width="11.7109375" style="151" customWidth="1"/>
    <col min="12040" max="12289" width="9.140625" style="151"/>
    <col min="12290" max="12290" width="19.5703125" style="151" customWidth="1"/>
    <col min="12291" max="12291" width="10.7109375" style="151" customWidth="1"/>
    <col min="12292" max="12292" width="93.7109375" style="151" customWidth="1"/>
    <col min="12293" max="12293" width="11.7109375" style="151" customWidth="1"/>
    <col min="12294" max="12294" width="10.7109375" style="151" customWidth="1"/>
    <col min="12295" max="12295" width="11.7109375" style="151" customWidth="1"/>
    <col min="12296" max="12545" width="9.140625" style="151"/>
    <col min="12546" max="12546" width="19.5703125" style="151" customWidth="1"/>
    <col min="12547" max="12547" width="10.7109375" style="151" customWidth="1"/>
    <col min="12548" max="12548" width="93.7109375" style="151" customWidth="1"/>
    <col min="12549" max="12549" width="11.7109375" style="151" customWidth="1"/>
    <col min="12550" max="12550" width="10.7109375" style="151" customWidth="1"/>
    <col min="12551" max="12551" width="11.7109375" style="151" customWidth="1"/>
    <col min="12552" max="12801" width="9.140625" style="151"/>
    <col min="12802" max="12802" width="19.5703125" style="151" customWidth="1"/>
    <col min="12803" max="12803" width="10.7109375" style="151" customWidth="1"/>
    <col min="12804" max="12804" width="93.7109375" style="151" customWidth="1"/>
    <col min="12805" max="12805" width="11.7109375" style="151" customWidth="1"/>
    <col min="12806" max="12806" width="10.7109375" style="151" customWidth="1"/>
    <col min="12807" max="12807" width="11.7109375" style="151" customWidth="1"/>
    <col min="12808" max="13057" width="9.140625" style="151"/>
    <col min="13058" max="13058" width="19.5703125" style="151" customWidth="1"/>
    <col min="13059" max="13059" width="10.7109375" style="151" customWidth="1"/>
    <col min="13060" max="13060" width="93.7109375" style="151" customWidth="1"/>
    <col min="13061" max="13061" width="11.7109375" style="151" customWidth="1"/>
    <col min="13062" max="13062" width="10.7109375" style="151" customWidth="1"/>
    <col min="13063" max="13063" width="11.7109375" style="151" customWidth="1"/>
    <col min="13064" max="13313" width="9.140625" style="151"/>
    <col min="13314" max="13314" width="19.5703125" style="151" customWidth="1"/>
    <col min="13315" max="13315" width="10.7109375" style="151" customWidth="1"/>
    <col min="13316" max="13316" width="93.7109375" style="151" customWidth="1"/>
    <col min="13317" max="13317" width="11.7109375" style="151" customWidth="1"/>
    <col min="13318" max="13318" width="10.7109375" style="151" customWidth="1"/>
    <col min="13319" max="13319" width="11.7109375" style="151" customWidth="1"/>
    <col min="13320" max="13569" width="9.140625" style="151"/>
    <col min="13570" max="13570" width="19.5703125" style="151" customWidth="1"/>
    <col min="13571" max="13571" width="10.7109375" style="151" customWidth="1"/>
    <col min="13572" max="13572" width="93.7109375" style="151" customWidth="1"/>
    <col min="13573" max="13573" width="11.7109375" style="151" customWidth="1"/>
    <col min="13574" max="13574" width="10.7109375" style="151" customWidth="1"/>
    <col min="13575" max="13575" width="11.7109375" style="151" customWidth="1"/>
    <col min="13576" max="13825" width="9.140625" style="151"/>
    <col min="13826" max="13826" width="19.5703125" style="151" customWidth="1"/>
    <col min="13827" max="13827" width="10.7109375" style="151" customWidth="1"/>
    <col min="13828" max="13828" width="93.7109375" style="151" customWidth="1"/>
    <col min="13829" max="13829" width="11.7109375" style="151" customWidth="1"/>
    <col min="13830" max="13830" width="10.7109375" style="151" customWidth="1"/>
    <col min="13831" max="13831" width="11.7109375" style="151" customWidth="1"/>
    <col min="13832" max="14081" width="9.140625" style="151"/>
    <col min="14082" max="14082" width="19.5703125" style="151" customWidth="1"/>
    <col min="14083" max="14083" width="10.7109375" style="151" customWidth="1"/>
    <col min="14084" max="14084" width="93.7109375" style="151" customWidth="1"/>
    <col min="14085" max="14085" width="11.7109375" style="151" customWidth="1"/>
    <col min="14086" max="14086" width="10.7109375" style="151" customWidth="1"/>
    <col min="14087" max="14087" width="11.7109375" style="151" customWidth="1"/>
    <col min="14088" max="14337" width="9.140625" style="151"/>
    <col min="14338" max="14338" width="19.5703125" style="151" customWidth="1"/>
    <col min="14339" max="14339" width="10.7109375" style="151" customWidth="1"/>
    <col min="14340" max="14340" width="93.7109375" style="151" customWidth="1"/>
    <col min="14341" max="14341" width="11.7109375" style="151" customWidth="1"/>
    <col min="14342" max="14342" width="10.7109375" style="151" customWidth="1"/>
    <col min="14343" max="14343" width="11.7109375" style="151" customWidth="1"/>
    <col min="14344" max="14593" width="9.140625" style="151"/>
    <col min="14594" max="14594" width="19.5703125" style="151" customWidth="1"/>
    <col min="14595" max="14595" width="10.7109375" style="151" customWidth="1"/>
    <col min="14596" max="14596" width="93.7109375" style="151" customWidth="1"/>
    <col min="14597" max="14597" width="11.7109375" style="151" customWidth="1"/>
    <col min="14598" max="14598" width="10.7109375" style="151" customWidth="1"/>
    <col min="14599" max="14599" width="11.7109375" style="151" customWidth="1"/>
    <col min="14600" max="14849" width="9.140625" style="151"/>
    <col min="14850" max="14850" width="19.5703125" style="151" customWidth="1"/>
    <col min="14851" max="14851" width="10.7109375" style="151" customWidth="1"/>
    <col min="14852" max="14852" width="93.7109375" style="151" customWidth="1"/>
    <col min="14853" max="14853" width="11.7109375" style="151" customWidth="1"/>
    <col min="14854" max="14854" width="10.7109375" style="151" customWidth="1"/>
    <col min="14855" max="14855" width="11.7109375" style="151" customWidth="1"/>
    <col min="14856" max="15105" width="9.140625" style="151"/>
    <col min="15106" max="15106" width="19.5703125" style="151" customWidth="1"/>
    <col min="15107" max="15107" width="10.7109375" style="151" customWidth="1"/>
    <col min="15108" max="15108" width="93.7109375" style="151" customWidth="1"/>
    <col min="15109" max="15109" width="11.7109375" style="151" customWidth="1"/>
    <col min="15110" max="15110" width="10.7109375" style="151" customWidth="1"/>
    <col min="15111" max="15111" width="11.7109375" style="151" customWidth="1"/>
    <col min="15112" max="15361" width="9.140625" style="151"/>
    <col min="15362" max="15362" width="19.5703125" style="151" customWidth="1"/>
    <col min="15363" max="15363" width="10.7109375" style="151" customWidth="1"/>
    <col min="15364" max="15364" width="93.7109375" style="151" customWidth="1"/>
    <col min="15365" max="15365" width="11.7109375" style="151" customWidth="1"/>
    <col min="15366" max="15366" width="10.7109375" style="151" customWidth="1"/>
    <col min="15367" max="15367" width="11.7109375" style="151" customWidth="1"/>
    <col min="15368" max="15617" width="9.140625" style="151"/>
    <col min="15618" max="15618" width="19.5703125" style="151" customWidth="1"/>
    <col min="15619" max="15619" width="10.7109375" style="151" customWidth="1"/>
    <col min="15620" max="15620" width="93.7109375" style="151" customWidth="1"/>
    <col min="15621" max="15621" width="11.7109375" style="151" customWidth="1"/>
    <col min="15622" max="15622" width="10.7109375" style="151" customWidth="1"/>
    <col min="15623" max="15623" width="11.7109375" style="151" customWidth="1"/>
    <col min="15624" max="15873" width="9.140625" style="151"/>
    <col min="15874" max="15874" width="19.5703125" style="151" customWidth="1"/>
    <col min="15875" max="15875" width="10.7109375" style="151" customWidth="1"/>
    <col min="15876" max="15876" width="93.7109375" style="151" customWidth="1"/>
    <col min="15877" max="15877" width="11.7109375" style="151" customWidth="1"/>
    <col min="15878" max="15878" width="10.7109375" style="151" customWidth="1"/>
    <col min="15879" max="15879" width="11.7109375" style="151" customWidth="1"/>
    <col min="15880" max="16129" width="9.140625" style="151"/>
    <col min="16130" max="16130" width="19.5703125" style="151" customWidth="1"/>
    <col min="16131" max="16131" width="10.7109375" style="151" customWidth="1"/>
    <col min="16132" max="16132" width="93.7109375" style="151" customWidth="1"/>
    <col min="16133" max="16133" width="11.7109375" style="151" customWidth="1"/>
    <col min="16134" max="16134" width="10.7109375" style="151" customWidth="1"/>
    <col min="16135" max="16135" width="11.7109375" style="151" customWidth="1"/>
    <col min="16136" max="16384" width="9.140625" style="151"/>
  </cols>
  <sheetData>
    <row r="1" spans="1:19" ht="15">
      <c r="A1" s="198" t="s">
        <v>369</v>
      </c>
      <c r="B1" s="198"/>
      <c r="C1" s="198"/>
      <c r="D1" s="153"/>
      <c r="E1" s="153"/>
      <c r="F1" s="153"/>
      <c r="G1" s="153"/>
      <c r="H1" s="153"/>
    </row>
    <row r="2" spans="1:19" ht="15">
      <c r="A2" s="198"/>
      <c r="B2" s="198"/>
      <c r="C2" s="198"/>
      <c r="D2" s="153"/>
      <c r="E2" s="153"/>
      <c r="F2" s="153"/>
      <c r="G2" s="153"/>
      <c r="H2" s="153"/>
    </row>
    <row r="3" spans="1:19" s="147" customFormat="1" ht="15">
      <c r="A3" s="92" t="s">
        <v>188</v>
      </c>
      <c r="B3" s="92" t="s">
        <v>189</v>
      </c>
      <c r="C3" s="92" t="s">
        <v>1223</v>
      </c>
      <c r="D3" s="92" t="s">
        <v>1224</v>
      </c>
      <c r="E3" s="92" t="s">
        <v>1225</v>
      </c>
      <c r="F3" s="92" t="s">
        <v>349</v>
      </c>
      <c r="G3" s="92" t="s">
        <v>1226</v>
      </c>
      <c r="H3" s="92" t="s">
        <v>1227</v>
      </c>
      <c r="I3" s="148"/>
    </row>
    <row r="4" spans="1:19" s="149" customFormat="1" ht="15">
      <c r="A4" s="199" t="s">
        <v>190</v>
      </c>
      <c r="B4" s="91" t="s">
        <v>191</v>
      </c>
      <c r="C4" s="92">
        <f t="shared" ref="C4:H4" si="0">C15+1</f>
        <v>3</v>
      </c>
      <c r="D4" s="92">
        <f t="shared" si="0"/>
        <v>4</v>
      </c>
      <c r="E4" s="92">
        <f t="shared" si="0"/>
        <v>3</v>
      </c>
      <c r="F4" s="92">
        <f t="shared" si="0"/>
        <v>4</v>
      </c>
      <c r="G4" s="92">
        <f t="shared" si="0"/>
        <v>3</v>
      </c>
      <c r="H4" s="92">
        <f t="shared" si="0"/>
        <v>4</v>
      </c>
      <c r="I4" s="150"/>
      <c r="J4" s="151"/>
      <c r="K4" s="151"/>
      <c r="L4" s="151"/>
      <c r="M4" s="151"/>
      <c r="N4" s="151"/>
      <c r="O4" s="151"/>
      <c r="P4" s="151"/>
      <c r="Q4" s="151"/>
      <c r="R4" s="151"/>
      <c r="S4" s="151"/>
    </row>
    <row r="5" spans="1:19" s="149" customFormat="1" ht="15">
      <c r="A5" s="199"/>
      <c r="B5" s="91" t="s">
        <v>192</v>
      </c>
      <c r="C5" s="92">
        <f>C4*2</f>
        <v>6</v>
      </c>
      <c r="D5" s="92">
        <f t="shared" ref="D5:H5" si="1">D4*2</f>
        <v>8</v>
      </c>
      <c r="E5" s="92">
        <f t="shared" si="1"/>
        <v>6</v>
      </c>
      <c r="F5" s="92">
        <f t="shared" si="1"/>
        <v>8</v>
      </c>
      <c r="G5" s="92">
        <f t="shared" si="1"/>
        <v>6</v>
      </c>
      <c r="H5" s="92">
        <f t="shared" si="1"/>
        <v>8</v>
      </c>
      <c r="I5" s="150"/>
      <c r="J5" s="151"/>
      <c r="K5" s="151"/>
      <c r="L5" s="151"/>
      <c r="M5" s="151"/>
      <c r="N5" s="151"/>
      <c r="O5" s="151"/>
      <c r="P5" s="151"/>
      <c r="Q5" s="151"/>
      <c r="R5" s="151"/>
      <c r="S5" s="151"/>
    </row>
    <row r="6" spans="1:19" s="149" customFormat="1" ht="15">
      <c r="A6" s="199"/>
      <c r="B6" s="91" t="s">
        <v>154</v>
      </c>
      <c r="C6" s="92">
        <f>C4*2</f>
        <v>6</v>
      </c>
      <c r="D6" s="92">
        <f t="shared" ref="D6:H6" si="2">D4*2</f>
        <v>8</v>
      </c>
      <c r="E6" s="92">
        <f t="shared" si="2"/>
        <v>6</v>
      </c>
      <c r="F6" s="92">
        <f t="shared" si="2"/>
        <v>8</v>
      </c>
      <c r="G6" s="92">
        <f t="shared" si="2"/>
        <v>6</v>
      </c>
      <c r="H6" s="92">
        <f t="shared" si="2"/>
        <v>8</v>
      </c>
      <c r="I6" s="150"/>
      <c r="J6" s="151"/>
      <c r="K6" s="151"/>
      <c r="L6" s="151"/>
      <c r="M6" s="151"/>
      <c r="N6" s="151"/>
      <c r="O6" s="151"/>
      <c r="P6" s="151"/>
      <c r="Q6" s="151"/>
      <c r="R6" s="151"/>
      <c r="S6" s="151"/>
    </row>
    <row r="7" spans="1:19" s="149" customFormat="1" ht="15">
      <c r="A7" s="199"/>
      <c r="B7" s="91" t="s">
        <v>193</v>
      </c>
      <c r="C7" s="92">
        <v>2</v>
      </c>
      <c r="D7" s="92">
        <v>2</v>
      </c>
      <c r="E7" s="92">
        <v>2</v>
      </c>
      <c r="F7" s="92">
        <v>2</v>
      </c>
      <c r="G7" s="92">
        <v>2</v>
      </c>
      <c r="H7" s="92">
        <v>2</v>
      </c>
      <c r="I7" s="150"/>
      <c r="J7" s="151"/>
      <c r="K7" s="151"/>
      <c r="L7" s="151"/>
      <c r="M7" s="151"/>
      <c r="N7" s="151"/>
      <c r="O7" s="151"/>
      <c r="P7" s="151"/>
      <c r="Q7" s="151"/>
      <c r="R7" s="151"/>
      <c r="S7" s="151"/>
    </row>
    <row r="8" spans="1:19" s="149" customFormat="1" ht="15">
      <c r="A8" s="199"/>
      <c r="B8" s="91" t="s">
        <v>194</v>
      </c>
      <c r="C8" s="92">
        <v>20</v>
      </c>
      <c r="D8" s="92">
        <v>20</v>
      </c>
      <c r="E8" s="92">
        <v>20</v>
      </c>
      <c r="F8" s="92">
        <v>20</v>
      </c>
      <c r="G8" s="92">
        <v>20</v>
      </c>
      <c r="H8" s="92">
        <v>20</v>
      </c>
      <c r="I8" s="150"/>
      <c r="J8" s="151"/>
      <c r="K8" s="151"/>
      <c r="L8" s="151"/>
      <c r="M8" s="151"/>
      <c r="N8" s="151"/>
      <c r="O8" s="151"/>
      <c r="P8" s="151"/>
      <c r="Q8" s="151"/>
      <c r="R8" s="151"/>
      <c r="S8" s="151"/>
    </row>
    <row r="9" spans="1:19" s="149" customFormat="1" ht="15">
      <c r="A9" s="199"/>
      <c r="B9" s="91" t="s">
        <v>195</v>
      </c>
      <c r="C9" s="92">
        <v>30</v>
      </c>
      <c r="D9" s="92">
        <v>30</v>
      </c>
      <c r="E9" s="92">
        <v>30</v>
      </c>
      <c r="F9" s="92">
        <v>30</v>
      </c>
      <c r="G9" s="92">
        <v>30</v>
      </c>
      <c r="H9" s="92">
        <v>30</v>
      </c>
      <c r="I9" s="150"/>
      <c r="J9" s="151"/>
      <c r="K9" s="151"/>
      <c r="L9" s="151"/>
      <c r="M9" s="151"/>
      <c r="N9" s="151"/>
      <c r="O9" s="151"/>
      <c r="P9" s="151"/>
      <c r="Q9" s="151"/>
      <c r="R9" s="151"/>
      <c r="S9" s="151"/>
    </row>
    <row r="10" spans="1:19" s="149" customFormat="1" ht="15">
      <c r="A10" s="199"/>
      <c r="B10" s="91" t="s">
        <v>196</v>
      </c>
      <c r="C10" s="92">
        <v>30</v>
      </c>
      <c r="D10" s="92">
        <v>30</v>
      </c>
      <c r="E10" s="92">
        <v>35</v>
      </c>
      <c r="F10" s="92">
        <v>30</v>
      </c>
      <c r="G10" s="92">
        <v>30</v>
      </c>
      <c r="H10" s="92">
        <v>30</v>
      </c>
      <c r="I10" s="150"/>
      <c r="J10" s="151"/>
      <c r="K10" s="151"/>
      <c r="L10" s="151"/>
      <c r="M10" s="151"/>
      <c r="N10" s="151"/>
      <c r="O10" s="151"/>
      <c r="P10" s="151"/>
      <c r="Q10" s="151"/>
      <c r="R10" s="151"/>
      <c r="S10" s="151"/>
    </row>
    <row r="11" spans="1:19" s="149" customFormat="1" ht="15">
      <c r="A11" s="199"/>
      <c r="B11" s="91" t="s">
        <v>197</v>
      </c>
      <c r="C11" s="92">
        <v>30</v>
      </c>
      <c r="D11" s="92">
        <v>40</v>
      </c>
      <c r="E11" s="92">
        <v>45</v>
      </c>
      <c r="F11" s="92">
        <v>40</v>
      </c>
      <c r="G11" s="92">
        <v>30</v>
      </c>
      <c r="H11" s="92">
        <v>50</v>
      </c>
      <c r="I11" s="150"/>
      <c r="J11" s="151"/>
      <c r="K11" s="151"/>
      <c r="L11" s="151"/>
      <c r="M11" s="151"/>
      <c r="N11" s="151"/>
      <c r="O11" s="151"/>
      <c r="P11" s="151"/>
      <c r="Q11" s="151"/>
      <c r="R11" s="151"/>
      <c r="S11" s="151"/>
    </row>
    <row r="12" spans="1:19" s="149" customFormat="1" ht="15">
      <c r="A12" s="199" t="s">
        <v>198</v>
      </c>
      <c r="B12" s="91" t="s">
        <v>295</v>
      </c>
      <c r="C12" s="92">
        <f t="shared" ref="C12:H12" si="3">((6*C15)+10)*2</f>
        <v>44</v>
      </c>
      <c r="D12" s="92">
        <f t="shared" si="3"/>
        <v>56</v>
      </c>
      <c r="E12" s="92">
        <f t="shared" si="3"/>
        <v>44</v>
      </c>
      <c r="F12" s="92">
        <f t="shared" si="3"/>
        <v>56</v>
      </c>
      <c r="G12" s="92">
        <f t="shared" si="3"/>
        <v>44</v>
      </c>
      <c r="H12" s="92">
        <f t="shared" si="3"/>
        <v>56</v>
      </c>
      <c r="I12" s="150"/>
      <c r="J12" s="151"/>
      <c r="K12" s="151"/>
      <c r="L12" s="151"/>
      <c r="M12" s="151"/>
      <c r="N12" s="151"/>
      <c r="O12" s="151"/>
      <c r="P12" s="151"/>
      <c r="Q12" s="151"/>
      <c r="R12" s="151"/>
      <c r="S12" s="151"/>
    </row>
    <row r="13" spans="1:19" s="149" customFormat="1" ht="15">
      <c r="A13" s="199"/>
      <c r="B13" s="91" t="s">
        <v>199</v>
      </c>
      <c r="C13" s="92">
        <f t="shared" ref="C13:H13" si="4">((C15*1)+1+1+1+3)*2</f>
        <v>16</v>
      </c>
      <c r="D13" s="92">
        <f t="shared" si="4"/>
        <v>18</v>
      </c>
      <c r="E13" s="92">
        <f t="shared" si="4"/>
        <v>16</v>
      </c>
      <c r="F13" s="92">
        <f t="shared" si="4"/>
        <v>18</v>
      </c>
      <c r="G13" s="92">
        <f t="shared" si="4"/>
        <v>16</v>
      </c>
      <c r="H13" s="92">
        <f t="shared" si="4"/>
        <v>18</v>
      </c>
      <c r="I13" s="150"/>
      <c r="J13" s="151"/>
      <c r="K13" s="151"/>
      <c r="L13" s="151"/>
      <c r="M13" s="151"/>
      <c r="N13" s="151"/>
      <c r="O13" s="151"/>
      <c r="P13" s="151"/>
      <c r="Q13" s="151"/>
      <c r="R13" s="151"/>
      <c r="S13" s="151"/>
    </row>
    <row r="14" spans="1:19" s="149" customFormat="1" ht="30">
      <c r="A14" s="145" t="s">
        <v>200</v>
      </c>
      <c r="B14" s="91" t="s">
        <v>201</v>
      </c>
      <c r="C14" s="92">
        <v>2</v>
      </c>
      <c r="D14" s="92">
        <v>2</v>
      </c>
      <c r="E14" s="92">
        <v>2</v>
      </c>
      <c r="F14" s="92">
        <v>2</v>
      </c>
      <c r="G14" s="92">
        <v>2</v>
      </c>
      <c r="H14" s="92">
        <v>2</v>
      </c>
      <c r="I14" s="150"/>
      <c r="J14" s="151"/>
      <c r="K14" s="151"/>
      <c r="L14" s="151"/>
      <c r="M14" s="151"/>
      <c r="N14" s="151"/>
      <c r="O14" s="151"/>
      <c r="P14" s="151"/>
      <c r="Q14" s="151"/>
      <c r="R14" s="151"/>
      <c r="S14" s="151"/>
    </row>
    <row r="15" spans="1:19" s="149" customFormat="1" ht="30">
      <c r="A15" s="197" t="s">
        <v>155</v>
      </c>
      <c r="B15" s="91" t="s">
        <v>296</v>
      </c>
      <c r="C15" s="92">
        <v>2</v>
      </c>
      <c r="D15" s="92">
        <v>3</v>
      </c>
      <c r="E15" s="92">
        <v>2</v>
      </c>
      <c r="F15" s="92">
        <v>3</v>
      </c>
      <c r="G15" s="92">
        <v>2</v>
      </c>
      <c r="H15" s="92">
        <v>3</v>
      </c>
      <c r="I15" s="150"/>
      <c r="J15" s="151"/>
      <c r="K15" s="151"/>
      <c r="L15" s="151"/>
      <c r="M15" s="151"/>
      <c r="N15" s="151"/>
      <c r="O15" s="151"/>
      <c r="P15" s="151"/>
      <c r="Q15" s="151"/>
      <c r="R15" s="151"/>
      <c r="S15" s="151"/>
    </row>
    <row r="16" spans="1:19" s="149" customFormat="1" ht="30">
      <c r="A16" s="197" t="s">
        <v>155</v>
      </c>
      <c r="B16" s="91" t="s">
        <v>202</v>
      </c>
      <c r="C16" s="92">
        <f t="shared" ref="C16:H16" si="5">C15*2</f>
        <v>4</v>
      </c>
      <c r="D16" s="92">
        <f t="shared" si="5"/>
        <v>6</v>
      </c>
      <c r="E16" s="92">
        <f t="shared" si="5"/>
        <v>4</v>
      </c>
      <c r="F16" s="92">
        <f t="shared" si="5"/>
        <v>6</v>
      </c>
      <c r="G16" s="92">
        <f t="shared" si="5"/>
        <v>4</v>
      </c>
      <c r="H16" s="92">
        <f t="shared" si="5"/>
        <v>6</v>
      </c>
      <c r="I16" s="150"/>
      <c r="J16" s="151"/>
      <c r="K16" s="151"/>
      <c r="L16" s="151"/>
      <c r="M16" s="151"/>
      <c r="N16" s="151"/>
      <c r="O16" s="151"/>
      <c r="P16" s="151"/>
      <c r="Q16" s="151"/>
      <c r="R16" s="151"/>
      <c r="S16" s="151"/>
    </row>
    <row r="17" spans="1:19" s="149" customFormat="1" ht="90">
      <c r="A17" s="197" t="s">
        <v>1228</v>
      </c>
      <c r="B17" s="91" t="s">
        <v>203</v>
      </c>
      <c r="C17" s="92">
        <v>2</v>
      </c>
      <c r="D17" s="92">
        <v>2</v>
      </c>
      <c r="E17" s="92">
        <v>2</v>
      </c>
      <c r="F17" s="92">
        <v>2</v>
      </c>
      <c r="G17" s="92">
        <v>2</v>
      </c>
      <c r="H17" s="92">
        <v>2</v>
      </c>
      <c r="I17" s="150"/>
      <c r="J17" s="151"/>
      <c r="K17" s="151"/>
      <c r="L17" s="151"/>
      <c r="M17" s="151"/>
      <c r="N17" s="151"/>
      <c r="O17" s="151"/>
      <c r="P17" s="151"/>
      <c r="Q17" s="151"/>
      <c r="R17" s="151"/>
      <c r="S17" s="151"/>
    </row>
    <row r="18" spans="1:19" s="149" customFormat="1" ht="15">
      <c r="A18" s="197" t="s">
        <v>204</v>
      </c>
      <c r="B18" s="91" t="s">
        <v>205</v>
      </c>
      <c r="C18" s="92">
        <f t="shared" ref="C18:H18" si="6">C17</f>
        <v>2</v>
      </c>
      <c r="D18" s="92">
        <f t="shared" si="6"/>
        <v>2</v>
      </c>
      <c r="E18" s="92">
        <f t="shared" si="6"/>
        <v>2</v>
      </c>
      <c r="F18" s="92">
        <f t="shared" si="6"/>
        <v>2</v>
      </c>
      <c r="G18" s="92">
        <f t="shared" si="6"/>
        <v>2</v>
      </c>
      <c r="H18" s="92">
        <f t="shared" si="6"/>
        <v>2</v>
      </c>
      <c r="I18" s="150"/>
      <c r="J18" s="151"/>
      <c r="K18" s="151"/>
      <c r="L18" s="151"/>
      <c r="M18" s="151"/>
      <c r="N18" s="151"/>
      <c r="O18" s="151"/>
      <c r="P18" s="151"/>
      <c r="Q18" s="151"/>
      <c r="R18" s="151"/>
      <c r="S18" s="151"/>
    </row>
    <row r="19" spans="1:19" s="149" customFormat="1" ht="90">
      <c r="A19" s="197" t="s">
        <v>1229</v>
      </c>
      <c r="B19" s="91" t="s">
        <v>206</v>
      </c>
      <c r="C19" s="92">
        <v>3</v>
      </c>
      <c r="D19" s="92">
        <v>2</v>
      </c>
      <c r="E19" s="92">
        <v>3</v>
      </c>
      <c r="F19" s="92">
        <v>2</v>
      </c>
      <c r="G19" s="92">
        <v>3</v>
      </c>
      <c r="H19" s="92">
        <v>3</v>
      </c>
      <c r="I19" s="150"/>
      <c r="J19" s="151"/>
      <c r="K19" s="151"/>
      <c r="L19" s="151"/>
      <c r="M19" s="151"/>
      <c r="N19" s="151"/>
      <c r="O19" s="151"/>
      <c r="P19" s="151"/>
      <c r="Q19" s="151"/>
      <c r="R19" s="151"/>
      <c r="S19" s="151"/>
    </row>
    <row r="20" spans="1:19" s="149" customFormat="1" ht="15">
      <c r="A20" s="197" t="s">
        <v>204</v>
      </c>
      <c r="B20" s="91" t="s">
        <v>205</v>
      </c>
      <c r="C20" s="92">
        <v>3</v>
      </c>
      <c r="D20" s="92">
        <f t="shared" ref="D20:H20" si="7">D19</f>
        <v>2</v>
      </c>
      <c r="E20" s="92">
        <f t="shared" si="7"/>
        <v>3</v>
      </c>
      <c r="F20" s="92">
        <f t="shared" si="7"/>
        <v>2</v>
      </c>
      <c r="G20" s="92">
        <f t="shared" si="7"/>
        <v>3</v>
      </c>
      <c r="H20" s="92">
        <f t="shared" si="7"/>
        <v>3</v>
      </c>
      <c r="I20" s="150"/>
      <c r="J20" s="151"/>
      <c r="K20" s="151"/>
      <c r="L20" s="151"/>
      <c r="M20" s="151"/>
      <c r="N20" s="151"/>
      <c r="O20" s="151"/>
      <c r="P20" s="151"/>
      <c r="Q20" s="151"/>
      <c r="R20" s="151"/>
      <c r="S20" s="151"/>
    </row>
    <row r="21" spans="1:19" s="149" customFormat="1" ht="90">
      <c r="A21" s="197" t="s">
        <v>1230</v>
      </c>
      <c r="B21" s="91" t="s">
        <v>203</v>
      </c>
      <c r="C21" s="92">
        <v>4</v>
      </c>
      <c r="D21" s="92">
        <v>2</v>
      </c>
      <c r="E21" s="92">
        <v>4</v>
      </c>
      <c r="F21" s="92">
        <v>4</v>
      </c>
      <c r="G21" s="92">
        <v>4</v>
      </c>
      <c r="H21" s="92">
        <v>4</v>
      </c>
      <c r="I21" s="150"/>
      <c r="J21" s="151"/>
      <c r="K21" s="151"/>
      <c r="L21" s="151"/>
      <c r="M21" s="151"/>
      <c r="N21" s="151"/>
      <c r="O21" s="151"/>
      <c r="P21" s="151"/>
      <c r="Q21" s="151"/>
      <c r="R21" s="151"/>
      <c r="S21" s="151"/>
    </row>
    <row r="22" spans="1:19" s="149" customFormat="1" ht="15">
      <c r="A22" s="197" t="s">
        <v>204</v>
      </c>
      <c r="B22" s="91" t="s">
        <v>205</v>
      </c>
      <c r="C22" s="92">
        <f t="shared" ref="C22:H22" si="8">C21</f>
        <v>4</v>
      </c>
      <c r="D22" s="92">
        <f t="shared" si="8"/>
        <v>2</v>
      </c>
      <c r="E22" s="92">
        <f t="shared" si="8"/>
        <v>4</v>
      </c>
      <c r="F22" s="92">
        <f t="shared" si="8"/>
        <v>4</v>
      </c>
      <c r="G22" s="92">
        <f t="shared" si="8"/>
        <v>4</v>
      </c>
      <c r="H22" s="92">
        <f t="shared" si="8"/>
        <v>4</v>
      </c>
      <c r="I22" s="150"/>
      <c r="J22" s="151"/>
      <c r="K22" s="151"/>
      <c r="L22" s="151"/>
      <c r="M22" s="151"/>
      <c r="N22" s="151"/>
      <c r="O22" s="151"/>
      <c r="P22" s="151"/>
      <c r="Q22" s="151"/>
      <c r="R22" s="151"/>
      <c r="S22" s="151"/>
    </row>
    <row r="23" spans="1:19" s="149" customFormat="1" ht="75">
      <c r="A23" s="197" t="s">
        <v>1231</v>
      </c>
      <c r="B23" s="91" t="s">
        <v>207</v>
      </c>
      <c r="C23" s="92">
        <v>5</v>
      </c>
      <c r="D23" s="92">
        <v>4</v>
      </c>
      <c r="E23" s="92">
        <v>5</v>
      </c>
      <c r="F23" s="92">
        <v>5</v>
      </c>
      <c r="G23" s="92">
        <v>5</v>
      </c>
      <c r="H23" s="92">
        <v>6</v>
      </c>
      <c r="I23" s="150"/>
      <c r="J23" s="151"/>
      <c r="K23" s="151"/>
      <c r="L23" s="151"/>
      <c r="M23" s="151"/>
      <c r="N23" s="151"/>
      <c r="O23" s="151"/>
      <c r="P23" s="151"/>
      <c r="Q23" s="151"/>
      <c r="R23" s="151"/>
      <c r="S23" s="151"/>
    </row>
    <row r="24" spans="1:19" s="149" customFormat="1" ht="15">
      <c r="A24" s="197" t="s">
        <v>204</v>
      </c>
      <c r="B24" s="91" t="s">
        <v>205</v>
      </c>
      <c r="C24" s="92">
        <v>5</v>
      </c>
      <c r="D24" s="92">
        <f t="shared" ref="D24:H24" si="9">D23</f>
        <v>4</v>
      </c>
      <c r="E24" s="92">
        <f t="shared" si="9"/>
        <v>5</v>
      </c>
      <c r="F24" s="92">
        <f t="shared" si="9"/>
        <v>5</v>
      </c>
      <c r="G24" s="92">
        <f t="shared" si="9"/>
        <v>5</v>
      </c>
      <c r="H24" s="92">
        <f t="shared" si="9"/>
        <v>6</v>
      </c>
      <c r="I24" s="150"/>
      <c r="J24" s="151"/>
      <c r="K24" s="151"/>
      <c r="L24" s="151"/>
      <c r="M24" s="151"/>
      <c r="N24" s="151"/>
      <c r="O24" s="151"/>
      <c r="P24" s="151"/>
      <c r="Q24" s="151"/>
      <c r="R24" s="151"/>
      <c r="S24" s="151"/>
    </row>
    <row r="25" spans="1:19" s="149" customFormat="1" ht="90">
      <c r="A25" s="197" t="s">
        <v>208</v>
      </c>
      <c r="B25" s="91" t="s">
        <v>209</v>
      </c>
      <c r="C25" s="92">
        <v>2</v>
      </c>
      <c r="D25" s="92">
        <v>2</v>
      </c>
      <c r="E25" s="92">
        <v>2</v>
      </c>
      <c r="F25" s="92">
        <v>2</v>
      </c>
      <c r="G25" s="92">
        <v>2</v>
      </c>
      <c r="H25" s="92">
        <v>2</v>
      </c>
      <c r="I25" s="150"/>
      <c r="J25" s="151"/>
      <c r="K25" s="151"/>
      <c r="L25" s="151"/>
      <c r="M25" s="151"/>
      <c r="N25" s="151"/>
      <c r="O25" s="151"/>
      <c r="P25" s="151"/>
      <c r="Q25" s="151"/>
      <c r="R25" s="151"/>
      <c r="S25" s="151"/>
    </row>
    <row r="26" spans="1:19" s="149" customFormat="1" ht="15">
      <c r="A26" s="197"/>
      <c r="B26" s="91" t="s">
        <v>210</v>
      </c>
      <c r="C26" s="92">
        <f t="shared" ref="C26:H26" si="10">C25*2</f>
        <v>4</v>
      </c>
      <c r="D26" s="92">
        <f t="shared" si="10"/>
        <v>4</v>
      </c>
      <c r="E26" s="92">
        <f t="shared" si="10"/>
        <v>4</v>
      </c>
      <c r="F26" s="92">
        <f t="shared" si="10"/>
        <v>4</v>
      </c>
      <c r="G26" s="92">
        <f t="shared" si="10"/>
        <v>4</v>
      </c>
      <c r="H26" s="92">
        <f t="shared" si="10"/>
        <v>4</v>
      </c>
      <c r="I26" s="150"/>
      <c r="J26" s="151"/>
      <c r="K26" s="151"/>
      <c r="L26" s="151"/>
      <c r="M26" s="151"/>
      <c r="N26" s="151"/>
      <c r="O26" s="151"/>
      <c r="P26" s="151"/>
      <c r="Q26" s="151"/>
      <c r="R26" s="151"/>
      <c r="S26" s="151"/>
    </row>
    <row r="27" spans="1:19" s="149" customFormat="1" ht="15">
      <c r="A27" s="197" t="s">
        <v>211</v>
      </c>
      <c r="B27" s="91" t="s">
        <v>212</v>
      </c>
      <c r="C27" s="92">
        <f t="shared" ref="C27:H27" si="11">(C25*8*2*2*0.5)</f>
        <v>32</v>
      </c>
      <c r="D27" s="92">
        <f t="shared" si="11"/>
        <v>32</v>
      </c>
      <c r="E27" s="92">
        <f t="shared" si="11"/>
        <v>32</v>
      </c>
      <c r="F27" s="92">
        <f t="shared" si="11"/>
        <v>32</v>
      </c>
      <c r="G27" s="92">
        <f t="shared" si="11"/>
        <v>32</v>
      </c>
      <c r="H27" s="92">
        <f t="shared" si="11"/>
        <v>32</v>
      </c>
      <c r="I27" s="150"/>
      <c r="J27" s="151"/>
      <c r="K27" s="151"/>
      <c r="L27" s="151"/>
      <c r="M27" s="151"/>
      <c r="N27" s="151"/>
      <c r="O27" s="151"/>
      <c r="P27" s="151"/>
      <c r="Q27" s="151"/>
      <c r="R27" s="151"/>
      <c r="S27" s="151"/>
    </row>
    <row r="28" spans="1:19" s="149" customFormat="1" ht="15">
      <c r="A28" s="197"/>
      <c r="B28" s="91" t="s">
        <v>213</v>
      </c>
      <c r="C28" s="92">
        <f t="shared" ref="C28:H28" si="12">C25</f>
        <v>2</v>
      </c>
      <c r="D28" s="92">
        <f t="shared" si="12"/>
        <v>2</v>
      </c>
      <c r="E28" s="92">
        <f t="shared" si="12"/>
        <v>2</v>
      </c>
      <c r="F28" s="92">
        <f t="shared" si="12"/>
        <v>2</v>
      </c>
      <c r="G28" s="92">
        <f t="shared" si="12"/>
        <v>2</v>
      </c>
      <c r="H28" s="92">
        <f t="shared" si="12"/>
        <v>2</v>
      </c>
      <c r="I28" s="150"/>
      <c r="J28" s="151"/>
      <c r="K28" s="151"/>
      <c r="L28" s="151"/>
      <c r="M28" s="151"/>
      <c r="N28" s="151"/>
      <c r="O28" s="151"/>
      <c r="P28" s="151"/>
      <c r="Q28" s="151"/>
      <c r="R28" s="151"/>
      <c r="S28" s="151"/>
    </row>
    <row r="29" spans="1:19" s="149" customFormat="1" ht="90">
      <c r="A29" s="197" t="s">
        <v>214</v>
      </c>
      <c r="B29" s="91" t="s">
        <v>215</v>
      </c>
      <c r="C29" s="92">
        <v>2</v>
      </c>
      <c r="D29" s="92">
        <v>2</v>
      </c>
      <c r="E29" s="92">
        <v>2</v>
      </c>
      <c r="F29" s="92">
        <v>2</v>
      </c>
      <c r="G29" s="92">
        <v>2</v>
      </c>
      <c r="H29" s="92">
        <v>2</v>
      </c>
      <c r="I29" s="150"/>
      <c r="J29" s="151"/>
      <c r="K29" s="151"/>
      <c r="L29" s="151"/>
      <c r="M29" s="151"/>
      <c r="N29" s="151"/>
      <c r="O29" s="151"/>
      <c r="P29" s="151"/>
      <c r="Q29" s="151"/>
      <c r="R29" s="151"/>
      <c r="S29" s="151"/>
    </row>
    <row r="30" spans="1:19" s="149" customFormat="1" ht="15">
      <c r="A30" s="197" t="s">
        <v>216</v>
      </c>
      <c r="B30" s="91" t="s">
        <v>205</v>
      </c>
      <c r="C30" s="92">
        <f t="shared" ref="C30:H30" si="13">C29*2</f>
        <v>4</v>
      </c>
      <c r="D30" s="92">
        <f t="shared" si="13"/>
        <v>4</v>
      </c>
      <c r="E30" s="92">
        <f t="shared" si="13"/>
        <v>4</v>
      </c>
      <c r="F30" s="92">
        <f t="shared" si="13"/>
        <v>4</v>
      </c>
      <c r="G30" s="92">
        <f t="shared" si="13"/>
        <v>4</v>
      </c>
      <c r="H30" s="92">
        <f t="shared" si="13"/>
        <v>4</v>
      </c>
      <c r="I30" s="150"/>
      <c r="J30" s="151"/>
      <c r="K30" s="151"/>
      <c r="L30" s="151"/>
      <c r="M30" s="151"/>
      <c r="N30" s="151"/>
      <c r="O30" s="151"/>
      <c r="P30" s="151"/>
      <c r="Q30" s="151"/>
      <c r="R30" s="151"/>
      <c r="S30" s="151"/>
    </row>
    <row r="31" spans="1:19" s="149" customFormat="1" ht="30">
      <c r="A31" s="145" t="s">
        <v>217</v>
      </c>
      <c r="B31" s="91" t="s">
        <v>212</v>
      </c>
      <c r="C31" s="92">
        <f t="shared" ref="C31:H31" si="14">(C29*8*2*2*0.5)</f>
        <v>32</v>
      </c>
      <c r="D31" s="92">
        <f t="shared" si="14"/>
        <v>32</v>
      </c>
      <c r="E31" s="92">
        <f t="shared" si="14"/>
        <v>32</v>
      </c>
      <c r="F31" s="92">
        <f t="shared" si="14"/>
        <v>32</v>
      </c>
      <c r="G31" s="92">
        <f t="shared" si="14"/>
        <v>32</v>
      </c>
      <c r="H31" s="92">
        <f t="shared" si="14"/>
        <v>32</v>
      </c>
      <c r="I31" s="150"/>
      <c r="J31" s="151"/>
      <c r="K31" s="151"/>
      <c r="L31" s="151"/>
      <c r="M31" s="151"/>
      <c r="N31" s="151"/>
      <c r="O31" s="151"/>
      <c r="P31" s="151"/>
      <c r="Q31" s="151"/>
      <c r="R31" s="151"/>
      <c r="S31" s="151"/>
    </row>
    <row r="32" spans="1:19" s="149" customFormat="1" ht="90">
      <c r="A32" s="197" t="s">
        <v>218</v>
      </c>
      <c r="B32" s="91" t="s">
        <v>203</v>
      </c>
      <c r="C32" s="92">
        <v>0</v>
      </c>
      <c r="D32" s="92">
        <v>0</v>
      </c>
      <c r="E32" s="92">
        <v>0</v>
      </c>
      <c r="F32" s="92">
        <v>0</v>
      </c>
      <c r="G32" s="92">
        <v>0</v>
      </c>
      <c r="H32" s="92">
        <v>0</v>
      </c>
      <c r="I32" s="150"/>
      <c r="J32" s="151"/>
      <c r="K32" s="151"/>
      <c r="L32" s="151"/>
      <c r="M32" s="151"/>
      <c r="N32" s="151"/>
      <c r="O32" s="151"/>
      <c r="P32" s="151"/>
      <c r="Q32" s="151"/>
      <c r="R32" s="151"/>
      <c r="S32" s="151"/>
    </row>
    <row r="33" spans="1:19" s="149" customFormat="1" ht="15">
      <c r="A33" s="197"/>
      <c r="B33" s="91" t="s">
        <v>219</v>
      </c>
      <c r="C33" s="92">
        <f t="shared" ref="C33:H34" si="15">C32</f>
        <v>0</v>
      </c>
      <c r="D33" s="92">
        <f t="shared" si="15"/>
        <v>0</v>
      </c>
      <c r="E33" s="92">
        <f t="shared" si="15"/>
        <v>0</v>
      </c>
      <c r="F33" s="92">
        <f t="shared" si="15"/>
        <v>0</v>
      </c>
      <c r="G33" s="92">
        <f t="shared" si="15"/>
        <v>0</v>
      </c>
      <c r="H33" s="92">
        <f t="shared" si="15"/>
        <v>0</v>
      </c>
      <c r="I33" s="150"/>
      <c r="J33" s="151"/>
      <c r="K33" s="151"/>
      <c r="L33" s="151"/>
      <c r="M33" s="151"/>
      <c r="N33" s="151"/>
      <c r="O33" s="151"/>
      <c r="P33" s="151"/>
      <c r="Q33" s="151"/>
      <c r="R33" s="151"/>
      <c r="S33" s="151"/>
    </row>
    <row r="34" spans="1:19" s="149" customFormat="1" ht="15">
      <c r="A34" s="145" t="s">
        <v>211</v>
      </c>
      <c r="B34" s="91" t="s">
        <v>213</v>
      </c>
      <c r="C34" s="92">
        <f t="shared" si="15"/>
        <v>0</v>
      </c>
      <c r="D34" s="92">
        <f t="shared" si="15"/>
        <v>0</v>
      </c>
      <c r="E34" s="92">
        <f t="shared" si="15"/>
        <v>0</v>
      </c>
      <c r="F34" s="92">
        <f t="shared" si="15"/>
        <v>0</v>
      </c>
      <c r="G34" s="92">
        <f t="shared" si="15"/>
        <v>0</v>
      </c>
      <c r="H34" s="92">
        <f t="shared" si="15"/>
        <v>0</v>
      </c>
      <c r="I34" s="150"/>
      <c r="J34" s="151"/>
      <c r="K34" s="151"/>
      <c r="L34" s="151"/>
      <c r="M34" s="151"/>
      <c r="N34" s="151"/>
      <c r="O34" s="151"/>
      <c r="P34" s="151"/>
      <c r="Q34" s="151"/>
      <c r="R34" s="151"/>
      <c r="S34" s="151"/>
    </row>
    <row r="35" spans="1:19" s="149" customFormat="1" ht="90">
      <c r="A35" s="197" t="s">
        <v>1232</v>
      </c>
      <c r="B35" s="91" t="s">
        <v>206</v>
      </c>
      <c r="C35" s="92">
        <v>0</v>
      </c>
      <c r="D35" s="92">
        <v>2</v>
      </c>
      <c r="E35" s="92">
        <v>0</v>
      </c>
      <c r="F35" s="92">
        <v>2</v>
      </c>
      <c r="G35" s="92">
        <v>0</v>
      </c>
      <c r="H35" s="92">
        <v>2</v>
      </c>
      <c r="I35" s="150"/>
      <c r="J35" s="151"/>
      <c r="K35" s="151"/>
      <c r="L35" s="151"/>
      <c r="M35" s="151"/>
      <c r="N35" s="151"/>
      <c r="O35" s="151"/>
      <c r="P35" s="151"/>
      <c r="Q35" s="151"/>
      <c r="R35" s="151"/>
      <c r="S35" s="151"/>
    </row>
    <row r="36" spans="1:19" s="149" customFormat="1" ht="15">
      <c r="A36" s="197" t="s">
        <v>204</v>
      </c>
      <c r="B36" s="91" t="s">
        <v>205</v>
      </c>
      <c r="C36" s="92">
        <f t="shared" ref="C36:H36" si="16">C35</f>
        <v>0</v>
      </c>
      <c r="D36" s="92">
        <f t="shared" si="16"/>
        <v>2</v>
      </c>
      <c r="E36" s="92">
        <f t="shared" si="16"/>
        <v>0</v>
      </c>
      <c r="F36" s="92">
        <f t="shared" si="16"/>
        <v>2</v>
      </c>
      <c r="G36" s="92">
        <f t="shared" si="16"/>
        <v>0</v>
      </c>
      <c r="H36" s="92">
        <f t="shared" si="16"/>
        <v>2</v>
      </c>
      <c r="I36" s="150"/>
      <c r="J36" s="151"/>
      <c r="K36" s="151"/>
      <c r="L36" s="151"/>
      <c r="M36" s="151"/>
      <c r="N36" s="151"/>
      <c r="O36" s="151"/>
      <c r="P36" s="151"/>
      <c r="Q36" s="151"/>
      <c r="R36" s="151"/>
      <c r="S36" s="151"/>
    </row>
    <row r="37" spans="1:19" s="149" customFormat="1" ht="90">
      <c r="A37" s="197" t="s">
        <v>1233</v>
      </c>
      <c r="B37" s="91" t="s">
        <v>220</v>
      </c>
      <c r="C37" s="92">
        <v>0</v>
      </c>
      <c r="D37" s="92">
        <v>4</v>
      </c>
      <c r="E37" s="92">
        <v>0</v>
      </c>
      <c r="F37" s="92">
        <v>4</v>
      </c>
      <c r="G37" s="92">
        <v>0</v>
      </c>
      <c r="H37" s="92">
        <v>4</v>
      </c>
      <c r="I37" s="150"/>
      <c r="J37" s="151"/>
      <c r="K37" s="151"/>
      <c r="L37" s="151"/>
      <c r="M37" s="151"/>
      <c r="N37" s="151"/>
      <c r="O37" s="151"/>
      <c r="P37" s="151"/>
      <c r="Q37" s="151"/>
      <c r="R37" s="151"/>
      <c r="S37" s="151"/>
    </row>
    <row r="38" spans="1:19" s="149" customFormat="1" ht="15">
      <c r="A38" s="197" t="s">
        <v>204</v>
      </c>
      <c r="B38" s="91" t="s">
        <v>205</v>
      </c>
      <c r="C38" s="92">
        <f t="shared" ref="C38:H38" si="17">C37</f>
        <v>0</v>
      </c>
      <c r="D38" s="92">
        <f t="shared" si="17"/>
        <v>4</v>
      </c>
      <c r="E38" s="92">
        <f t="shared" si="17"/>
        <v>0</v>
      </c>
      <c r="F38" s="92">
        <f t="shared" si="17"/>
        <v>4</v>
      </c>
      <c r="G38" s="92">
        <f t="shared" si="17"/>
        <v>0</v>
      </c>
      <c r="H38" s="92">
        <f t="shared" si="17"/>
        <v>4</v>
      </c>
      <c r="I38" s="150"/>
      <c r="J38" s="151"/>
      <c r="K38" s="151"/>
      <c r="L38" s="151"/>
      <c r="M38" s="151"/>
      <c r="N38" s="151"/>
      <c r="O38" s="151"/>
      <c r="P38" s="151"/>
      <c r="Q38" s="151"/>
      <c r="R38" s="151"/>
      <c r="S38" s="151"/>
    </row>
    <row r="39" spans="1:19" s="149" customFormat="1" ht="90">
      <c r="A39" s="197" t="s">
        <v>1234</v>
      </c>
      <c r="B39" s="91" t="s">
        <v>206</v>
      </c>
      <c r="C39" s="92">
        <v>0</v>
      </c>
      <c r="D39" s="92">
        <v>4</v>
      </c>
      <c r="E39" s="92">
        <v>0</v>
      </c>
      <c r="F39" s="92">
        <v>4</v>
      </c>
      <c r="G39" s="92">
        <v>0</v>
      </c>
      <c r="H39" s="92">
        <v>4</v>
      </c>
      <c r="I39" s="150"/>
      <c r="J39" s="151"/>
      <c r="K39" s="151"/>
      <c r="L39" s="151"/>
      <c r="M39" s="151"/>
      <c r="N39" s="151"/>
      <c r="O39" s="151"/>
      <c r="P39" s="151"/>
      <c r="Q39" s="151"/>
      <c r="R39" s="151"/>
      <c r="S39" s="151"/>
    </row>
    <row r="40" spans="1:19" s="149" customFormat="1" ht="15">
      <c r="A40" s="197" t="s">
        <v>204</v>
      </c>
      <c r="B40" s="91" t="s">
        <v>205</v>
      </c>
      <c r="C40" s="92">
        <f t="shared" ref="C40:H40" si="18">C39</f>
        <v>0</v>
      </c>
      <c r="D40" s="92">
        <f t="shared" si="18"/>
        <v>4</v>
      </c>
      <c r="E40" s="92">
        <f t="shared" si="18"/>
        <v>0</v>
      </c>
      <c r="F40" s="92">
        <f t="shared" si="18"/>
        <v>4</v>
      </c>
      <c r="G40" s="92">
        <f t="shared" si="18"/>
        <v>0</v>
      </c>
      <c r="H40" s="92">
        <f t="shared" si="18"/>
        <v>4</v>
      </c>
      <c r="I40" s="150"/>
      <c r="J40" s="151"/>
      <c r="K40" s="151"/>
      <c r="L40" s="151"/>
      <c r="M40" s="151"/>
      <c r="N40" s="151"/>
      <c r="O40" s="151"/>
      <c r="P40" s="151"/>
      <c r="Q40" s="151"/>
      <c r="R40" s="151"/>
      <c r="S40" s="151"/>
    </row>
    <row r="41" spans="1:19" s="149" customFormat="1" ht="90">
      <c r="A41" s="197" t="s">
        <v>1235</v>
      </c>
      <c r="B41" s="91" t="s">
        <v>221</v>
      </c>
      <c r="C41" s="92">
        <v>0</v>
      </c>
      <c r="D41" s="92">
        <v>2</v>
      </c>
      <c r="E41" s="92">
        <v>0</v>
      </c>
      <c r="F41" s="92">
        <v>2</v>
      </c>
      <c r="G41" s="92">
        <v>0</v>
      </c>
      <c r="H41" s="92">
        <v>2</v>
      </c>
      <c r="I41" s="150"/>
      <c r="J41" s="151"/>
      <c r="K41" s="151"/>
      <c r="L41" s="151"/>
      <c r="M41" s="151"/>
      <c r="N41" s="151"/>
      <c r="O41" s="151"/>
      <c r="P41" s="151"/>
      <c r="Q41" s="151"/>
      <c r="R41" s="151"/>
      <c r="S41" s="151"/>
    </row>
    <row r="42" spans="1:19" s="149" customFormat="1" ht="15">
      <c r="A42" s="197"/>
      <c r="B42" s="91" t="s">
        <v>205</v>
      </c>
      <c r="C42" s="92">
        <f t="shared" ref="C42:H42" si="19">C41*2</f>
        <v>0</v>
      </c>
      <c r="D42" s="92">
        <f t="shared" si="19"/>
        <v>4</v>
      </c>
      <c r="E42" s="92">
        <f t="shared" si="19"/>
        <v>0</v>
      </c>
      <c r="F42" s="92">
        <f t="shared" si="19"/>
        <v>4</v>
      </c>
      <c r="G42" s="92">
        <f t="shared" si="19"/>
        <v>0</v>
      </c>
      <c r="H42" s="92">
        <f t="shared" si="19"/>
        <v>4</v>
      </c>
      <c r="I42" s="150"/>
      <c r="J42" s="151"/>
      <c r="K42" s="151"/>
      <c r="L42" s="151"/>
      <c r="M42" s="151"/>
      <c r="N42" s="151"/>
      <c r="O42" s="151"/>
      <c r="P42" s="151"/>
      <c r="Q42" s="151"/>
      <c r="R42" s="151"/>
      <c r="S42" s="151"/>
    </row>
    <row r="43" spans="1:19" s="149" customFormat="1" ht="15">
      <c r="A43" s="199" t="s">
        <v>222</v>
      </c>
      <c r="B43" s="91" t="s">
        <v>223</v>
      </c>
      <c r="C43" s="92">
        <f t="shared" ref="C43:H43" si="20">(C41*8*2*2*0.5)</f>
        <v>0</v>
      </c>
      <c r="D43" s="92">
        <f t="shared" si="20"/>
        <v>32</v>
      </c>
      <c r="E43" s="92">
        <f t="shared" si="20"/>
        <v>0</v>
      </c>
      <c r="F43" s="92">
        <f t="shared" si="20"/>
        <v>32</v>
      </c>
      <c r="G43" s="92">
        <f t="shared" si="20"/>
        <v>0</v>
      </c>
      <c r="H43" s="92">
        <f t="shared" si="20"/>
        <v>32</v>
      </c>
      <c r="I43" s="150"/>
      <c r="J43" s="151"/>
      <c r="K43" s="151"/>
      <c r="L43" s="151"/>
      <c r="M43" s="151"/>
      <c r="N43" s="151"/>
      <c r="O43" s="151"/>
      <c r="P43" s="151"/>
      <c r="Q43" s="151"/>
      <c r="R43" s="151"/>
      <c r="S43" s="151"/>
    </row>
    <row r="44" spans="1:19" s="149" customFormat="1" ht="15">
      <c r="A44" s="199"/>
      <c r="B44" s="91" t="s">
        <v>213</v>
      </c>
      <c r="C44" s="92">
        <f t="shared" ref="C44:H44" si="21">C41</f>
        <v>0</v>
      </c>
      <c r="D44" s="92">
        <f t="shared" si="21"/>
        <v>2</v>
      </c>
      <c r="E44" s="92">
        <f t="shared" si="21"/>
        <v>0</v>
      </c>
      <c r="F44" s="92">
        <f t="shared" si="21"/>
        <v>2</v>
      </c>
      <c r="G44" s="92">
        <f t="shared" si="21"/>
        <v>0</v>
      </c>
      <c r="H44" s="92">
        <f t="shared" si="21"/>
        <v>2</v>
      </c>
      <c r="I44" s="150"/>
      <c r="J44" s="151"/>
      <c r="K44" s="151"/>
      <c r="L44" s="151"/>
      <c r="M44" s="151"/>
      <c r="N44" s="151"/>
      <c r="O44" s="151"/>
      <c r="P44" s="151"/>
      <c r="Q44" s="151"/>
      <c r="R44" s="151"/>
      <c r="S44" s="151"/>
    </row>
    <row r="45" spans="1:19" s="149" customFormat="1" ht="90">
      <c r="A45" s="197" t="s">
        <v>1236</v>
      </c>
      <c r="B45" s="91" t="s">
        <v>224</v>
      </c>
      <c r="C45" s="92">
        <v>0</v>
      </c>
      <c r="D45" s="92">
        <v>2</v>
      </c>
      <c r="E45" s="92">
        <v>0</v>
      </c>
      <c r="F45" s="92">
        <v>2</v>
      </c>
      <c r="G45" s="92">
        <v>0</v>
      </c>
      <c r="H45" s="92">
        <v>2</v>
      </c>
      <c r="I45" s="150"/>
      <c r="J45" s="151"/>
      <c r="K45" s="151"/>
      <c r="L45" s="151"/>
      <c r="M45" s="151"/>
      <c r="N45" s="151"/>
      <c r="O45" s="151"/>
      <c r="P45" s="151"/>
      <c r="Q45" s="151"/>
      <c r="R45" s="151"/>
      <c r="S45" s="151"/>
    </row>
    <row r="46" spans="1:19" s="149" customFormat="1" ht="15">
      <c r="A46" s="197" t="s">
        <v>216</v>
      </c>
      <c r="B46" s="91" t="s">
        <v>205</v>
      </c>
      <c r="C46" s="92">
        <f t="shared" ref="C46:H46" si="22">C45</f>
        <v>0</v>
      </c>
      <c r="D46" s="92">
        <f t="shared" si="22"/>
        <v>2</v>
      </c>
      <c r="E46" s="92">
        <f t="shared" si="22"/>
        <v>0</v>
      </c>
      <c r="F46" s="92">
        <f t="shared" si="22"/>
        <v>2</v>
      </c>
      <c r="G46" s="92">
        <f t="shared" si="22"/>
        <v>0</v>
      </c>
      <c r="H46" s="92">
        <f t="shared" si="22"/>
        <v>2</v>
      </c>
      <c r="I46" s="150"/>
      <c r="J46" s="151"/>
      <c r="K46" s="151"/>
      <c r="L46" s="151"/>
      <c r="M46" s="151"/>
      <c r="N46" s="151"/>
      <c r="O46" s="151"/>
      <c r="P46" s="151"/>
      <c r="Q46" s="151"/>
      <c r="R46" s="151"/>
      <c r="S46" s="151"/>
    </row>
    <row r="47" spans="1:19" s="149" customFormat="1" ht="30">
      <c r="A47" s="145" t="s">
        <v>225</v>
      </c>
      <c r="B47" s="91" t="s">
        <v>223</v>
      </c>
      <c r="C47" s="92">
        <f t="shared" ref="C47:H47" si="23">(C45*8*2*2*0.5)</f>
        <v>0</v>
      </c>
      <c r="D47" s="92">
        <f t="shared" si="23"/>
        <v>32</v>
      </c>
      <c r="E47" s="92">
        <f t="shared" si="23"/>
        <v>0</v>
      </c>
      <c r="F47" s="92">
        <f t="shared" si="23"/>
        <v>32</v>
      </c>
      <c r="G47" s="92">
        <f t="shared" si="23"/>
        <v>0</v>
      </c>
      <c r="H47" s="92">
        <f t="shared" si="23"/>
        <v>32</v>
      </c>
      <c r="I47" s="150"/>
      <c r="J47" s="151"/>
      <c r="K47" s="151"/>
      <c r="L47" s="151"/>
      <c r="M47" s="151"/>
      <c r="N47" s="151"/>
      <c r="O47" s="151"/>
      <c r="P47" s="151"/>
      <c r="Q47" s="151"/>
      <c r="R47" s="151"/>
      <c r="S47" s="151"/>
    </row>
    <row r="48" spans="1:19" ht="90">
      <c r="A48" s="197" t="s">
        <v>226</v>
      </c>
      <c r="B48" s="91" t="s">
        <v>227</v>
      </c>
      <c r="C48" s="92">
        <v>0</v>
      </c>
      <c r="D48" s="92">
        <v>2</v>
      </c>
      <c r="E48" s="92">
        <v>0</v>
      </c>
      <c r="F48" s="92">
        <v>2</v>
      </c>
      <c r="G48" s="92">
        <v>0</v>
      </c>
      <c r="H48" s="92">
        <v>2</v>
      </c>
    </row>
    <row r="49" spans="1:19" ht="15">
      <c r="A49" s="197"/>
      <c r="B49" s="91" t="s">
        <v>219</v>
      </c>
      <c r="C49" s="92">
        <f t="shared" ref="C49:H49" si="24">C48</f>
        <v>0</v>
      </c>
      <c r="D49" s="92">
        <f t="shared" si="24"/>
        <v>2</v>
      </c>
      <c r="E49" s="92">
        <f t="shared" si="24"/>
        <v>0</v>
      </c>
      <c r="F49" s="92">
        <f t="shared" si="24"/>
        <v>2</v>
      </c>
      <c r="G49" s="92">
        <f t="shared" si="24"/>
        <v>0</v>
      </c>
      <c r="H49" s="92">
        <f t="shared" si="24"/>
        <v>2</v>
      </c>
    </row>
    <row r="50" spans="1:19" ht="15">
      <c r="A50" s="145" t="s">
        <v>228</v>
      </c>
      <c r="B50" s="91" t="s">
        <v>229</v>
      </c>
      <c r="C50" s="92">
        <f t="shared" ref="C50:H50" si="25">C48</f>
        <v>0</v>
      </c>
      <c r="D50" s="92">
        <f t="shared" si="25"/>
        <v>2</v>
      </c>
      <c r="E50" s="92">
        <f t="shared" si="25"/>
        <v>0</v>
      </c>
      <c r="F50" s="92">
        <f t="shared" si="25"/>
        <v>2</v>
      </c>
      <c r="G50" s="92">
        <f t="shared" si="25"/>
        <v>0</v>
      </c>
      <c r="H50" s="92">
        <f t="shared" si="25"/>
        <v>2</v>
      </c>
    </row>
    <row r="51" spans="1:19" ht="90">
      <c r="A51" s="197" t="s">
        <v>230</v>
      </c>
      <c r="B51" s="91" t="s">
        <v>231</v>
      </c>
      <c r="C51" s="92">
        <v>2</v>
      </c>
      <c r="D51" s="92">
        <v>2</v>
      </c>
      <c r="E51" s="92">
        <v>2</v>
      </c>
      <c r="F51" s="92">
        <v>2</v>
      </c>
      <c r="G51" s="92">
        <v>2</v>
      </c>
      <c r="H51" s="92">
        <v>2</v>
      </c>
    </row>
    <row r="52" spans="1:19" ht="15">
      <c r="A52" s="197"/>
      <c r="B52" s="91" t="s">
        <v>219</v>
      </c>
      <c r="C52" s="92">
        <f t="shared" ref="C52:H52" si="26">C51</f>
        <v>2</v>
      </c>
      <c r="D52" s="92">
        <f t="shared" si="26"/>
        <v>2</v>
      </c>
      <c r="E52" s="92">
        <f t="shared" si="26"/>
        <v>2</v>
      </c>
      <c r="F52" s="92">
        <f t="shared" si="26"/>
        <v>2</v>
      </c>
      <c r="G52" s="92">
        <f t="shared" si="26"/>
        <v>2</v>
      </c>
      <c r="H52" s="92">
        <f t="shared" si="26"/>
        <v>2</v>
      </c>
    </row>
    <row r="53" spans="1:19" ht="15">
      <c r="A53" s="145" t="s">
        <v>232</v>
      </c>
      <c r="B53" s="91" t="s">
        <v>233</v>
      </c>
      <c r="C53" s="92">
        <f t="shared" ref="C53:H53" si="27">C51</f>
        <v>2</v>
      </c>
      <c r="D53" s="92">
        <f t="shared" si="27"/>
        <v>2</v>
      </c>
      <c r="E53" s="92">
        <f t="shared" si="27"/>
        <v>2</v>
      </c>
      <c r="F53" s="92">
        <f t="shared" si="27"/>
        <v>2</v>
      </c>
      <c r="G53" s="92">
        <f t="shared" si="27"/>
        <v>2</v>
      </c>
      <c r="H53" s="92">
        <f t="shared" si="27"/>
        <v>2</v>
      </c>
    </row>
    <row r="54" spans="1:19" ht="30">
      <c r="A54" s="145" t="s">
        <v>234</v>
      </c>
      <c r="B54" s="91" t="s">
        <v>235</v>
      </c>
      <c r="C54" s="92" t="s">
        <v>368</v>
      </c>
      <c r="D54" s="92" t="s">
        <v>368</v>
      </c>
      <c r="E54" s="92" t="s">
        <v>362</v>
      </c>
      <c r="F54" s="92" t="s">
        <v>362</v>
      </c>
      <c r="G54" s="92" t="s">
        <v>362</v>
      </c>
      <c r="H54" s="92" t="s">
        <v>362</v>
      </c>
      <c r="S54" s="151">
        <f>CEILING(SUM(C54:H54),10)</f>
        <v>0</v>
      </c>
    </row>
    <row r="55" spans="1:19" ht="30">
      <c r="A55" s="145" t="s">
        <v>236</v>
      </c>
      <c r="B55" s="91" t="s">
        <v>237</v>
      </c>
      <c r="C55" s="92">
        <f t="shared" ref="C55:H55" si="28">C19</f>
        <v>3</v>
      </c>
      <c r="D55" s="92">
        <f t="shared" si="28"/>
        <v>2</v>
      </c>
      <c r="E55" s="92">
        <f t="shared" si="28"/>
        <v>3</v>
      </c>
      <c r="F55" s="92">
        <f t="shared" si="28"/>
        <v>2</v>
      </c>
      <c r="G55" s="92">
        <f t="shared" si="28"/>
        <v>3</v>
      </c>
      <c r="H55" s="92">
        <f t="shared" si="28"/>
        <v>3</v>
      </c>
      <c r="S55" s="151">
        <f>CEILING(SUM(C55:H55),10)</f>
        <v>20</v>
      </c>
    </row>
    <row r="56" spans="1:19" ht="30">
      <c r="A56" s="145" t="s">
        <v>238</v>
      </c>
      <c r="B56" s="91" t="s">
        <v>239</v>
      </c>
      <c r="C56" s="92">
        <f t="shared" ref="C56:H56" si="29">C55</f>
        <v>3</v>
      </c>
      <c r="D56" s="92">
        <f t="shared" si="29"/>
        <v>2</v>
      </c>
      <c r="E56" s="92">
        <f t="shared" si="29"/>
        <v>3</v>
      </c>
      <c r="F56" s="92">
        <f t="shared" si="29"/>
        <v>2</v>
      </c>
      <c r="G56" s="92">
        <f t="shared" si="29"/>
        <v>3</v>
      </c>
      <c r="H56" s="92">
        <f t="shared" si="29"/>
        <v>3</v>
      </c>
      <c r="S56" s="151">
        <f>CEILING(SUM(C56:H56),10)</f>
        <v>20</v>
      </c>
    </row>
    <row r="57" spans="1:19" ht="15">
      <c r="A57" s="145" t="s">
        <v>240</v>
      </c>
      <c r="B57" s="91" t="s">
        <v>241</v>
      </c>
      <c r="C57" s="92">
        <v>6</v>
      </c>
      <c r="D57" s="92">
        <v>0</v>
      </c>
      <c r="E57" s="92">
        <v>6</v>
      </c>
      <c r="F57" s="92">
        <v>0</v>
      </c>
      <c r="G57" s="92">
        <v>6</v>
      </c>
      <c r="H57" s="92">
        <v>0</v>
      </c>
    </row>
    <row r="58" spans="1:19" ht="15">
      <c r="A58" s="197" t="s">
        <v>242</v>
      </c>
      <c r="B58" s="91" t="s">
        <v>297</v>
      </c>
      <c r="C58" s="92">
        <v>2</v>
      </c>
      <c r="D58" s="92">
        <v>2</v>
      </c>
      <c r="E58" s="92">
        <v>2</v>
      </c>
      <c r="F58" s="92">
        <v>2</v>
      </c>
      <c r="G58" s="92">
        <v>2</v>
      </c>
      <c r="H58" s="92">
        <v>2</v>
      </c>
    </row>
    <row r="59" spans="1:19" ht="15">
      <c r="A59" s="197"/>
      <c r="B59" s="91" t="s">
        <v>243</v>
      </c>
      <c r="C59" s="92">
        <f t="shared" ref="C59:H59" si="30">C58</f>
        <v>2</v>
      </c>
      <c r="D59" s="92">
        <f t="shared" si="30"/>
        <v>2</v>
      </c>
      <c r="E59" s="92">
        <f t="shared" si="30"/>
        <v>2</v>
      </c>
      <c r="F59" s="92">
        <f t="shared" si="30"/>
        <v>2</v>
      </c>
      <c r="G59" s="92">
        <f t="shared" si="30"/>
        <v>2</v>
      </c>
      <c r="H59" s="92">
        <f t="shared" si="30"/>
        <v>2</v>
      </c>
    </row>
    <row r="60" spans="1:19" ht="15">
      <c r="A60" s="145" t="s">
        <v>244</v>
      </c>
      <c r="B60" s="91" t="s">
        <v>298</v>
      </c>
      <c r="C60" s="92">
        <v>1</v>
      </c>
      <c r="D60" s="92">
        <v>1</v>
      </c>
      <c r="E60" s="92">
        <v>1</v>
      </c>
      <c r="F60" s="92">
        <v>1</v>
      </c>
      <c r="G60" s="92">
        <v>1</v>
      </c>
      <c r="H60" s="92">
        <v>1</v>
      </c>
    </row>
    <row r="61" spans="1:19" ht="15">
      <c r="A61" s="145" t="s">
        <v>245</v>
      </c>
      <c r="B61" s="91" t="s">
        <v>246</v>
      </c>
      <c r="C61" s="93">
        <v>39.617783404849476</v>
      </c>
      <c r="D61" s="93">
        <v>55.073313628694969</v>
      </c>
      <c r="E61" s="93">
        <v>48.904808092941536</v>
      </c>
      <c r="F61" s="93">
        <v>62.030422132833856</v>
      </c>
      <c r="G61" s="93">
        <v>44.649615112887702</v>
      </c>
      <c r="H61" s="93">
        <v>80.199832121165471</v>
      </c>
    </row>
    <row r="62" spans="1:19" ht="15">
      <c r="A62" s="145" t="s">
        <v>247</v>
      </c>
      <c r="B62" s="91" t="s">
        <v>248</v>
      </c>
      <c r="C62" s="93">
        <v>26100</v>
      </c>
      <c r="D62" s="93">
        <v>41850</v>
      </c>
      <c r="E62" s="93">
        <v>34800</v>
      </c>
      <c r="F62" s="93">
        <v>47100</v>
      </c>
      <c r="G62" s="93">
        <v>31350</v>
      </c>
      <c r="H62" s="93">
        <v>63600</v>
      </c>
    </row>
    <row r="63" spans="1:19" ht="45">
      <c r="A63" s="145" t="s">
        <v>249</v>
      </c>
      <c r="B63" s="91" t="s">
        <v>250</v>
      </c>
      <c r="C63" s="199"/>
      <c r="D63" s="199"/>
      <c r="E63" s="199"/>
      <c r="F63" s="199"/>
      <c r="G63" s="199"/>
      <c r="H63" s="199"/>
    </row>
    <row r="64" spans="1:19" ht="15">
      <c r="A64" s="197" t="s">
        <v>251</v>
      </c>
      <c r="B64" s="91" t="s">
        <v>252</v>
      </c>
      <c r="C64" s="92">
        <v>2</v>
      </c>
      <c r="D64" s="92">
        <v>2</v>
      </c>
      <c r="E64" s="92">
        <v>2</v>
      </c>
      <c r="F64" s="92">
        <v>2</v>
      </c>
      <c r="G64" s="92">
        <v>2</v>
      </c>
      <c r="H64" s="92">
        <v>2</v>
      </c>
    </row>
    <row r="65" spans="1:8" ht="15">
      <c r="A65" s="197"/>
      <c r="B65" s="91" t="s">
        <v>253</v>
      </c>
      <c r="C65" s="92">
        <v>2</v>
      </c>
      <c r="D65" s="92">
        <v>2</v>
      </c>
      <c r="E65" s="92">
        <v>2</v>
      </c>
      <c r="F65" s="92">
        <v>2</v>
      </c>
      <c r="G65" s="92">
        <v>2</v>
      </c>
      <c r="H65" s="92">
        <v>2</v>
      </c>
    </row>
    <row r="66" spans="1:8" ht="15">
      <c r="A66" s="197"/>
      <c r="B66" s="91" t="s">
        <v>254</v>
      </c>
      <c r="C66" s="92">
        <v>2</v>
      </c>
      <c r="D66" s="92">
        <v>2</v>
      </c>
      <c r="E66" s="92">
        <v>2</v>
      </c>
      <c r="F66" s="92">
        <v>2</v>
      </c>
      <c r="G66" s="92">
        <v>2</v>
      </c>
      <c r="H66" s="92">
        <v>2</v>
      </c>
    </row>
  </sheetData>
  <mergeCells count="23">
    <mergeCell ref="A48:A49"/>
    <mergeCell ref="A51:A52"/>
    <mergeCell ref="A58:A59"/>
    <mergeCell ref="C63:H63"/>
    <mergeCell ref="A64:A66"/>
    <mergeCell ref="A45:A46"/>
    <mergeCell ref="A21:A22"/>
    <mergeCell ref="A23:A24"/>
    <mergeCell ref="A25:A26"/>
    <mergeCell ref="A27:A28"/>
    <mergeCell ref="A29:A30"/>
    <mergeCell ref="A32:A33"/>
    <mergeCell ref="A35:A36"/>
    <mergeCell ref="A37:A38"/>
    <mergeCell ref="A39:A40"/>
    <mergeCell ref="A41:A42"/>
    <mergeCell ref="A43:A44"/>
    <mergeCell ref="A19:A20"/>
    <mergeCell ref="A1:C2"/>
    <mergeCell ref="A4:A11"/>
    <mergeCell ref="A12:A13"/>
    <mergeCell ref="A15:A16"/>
    <mergeCell ref="A17:A18"/>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topLeftCell="A6" workbookViewId="0">
      <selection activeCell="S12" sqref="S12"/>
    </sheetView>
  </sheetViews>
  <sheetFormatPr defaultRowHeight="15"/>
  <sheetData>
    <row r="1" spans="1:18" ht="15" customHeight="1">
      <c r="A1" s="179" t="s">
        <v>1175</v>
      </c>
      <c r="B1" s="179"/>
      <c r="C1" s="179"/>
      <c r="D1" s="179"/>
      <c r="E1" s="179"/>
      <c r="F1" s="179"/>
      <c r="G1" s="179"/>
      <c r="H1" s="179"/>
      <c r="I1" s="179"/>
      <c r="J1" s="179"/>
      <c r="K1" s="179"/>
      <c r="L1" s="179"/>
      <c r="M1" s="179"/>
      <c r="N1" s="179"/>
      <c r="O1" s="179"/>
      <c r="P1" s="179"/>
      <c r="Q1" s="179"/>
      <c r="R1" s="179"/>
    </row>
    <row r="2" spans="1:18">
      <c r="A2" s="179"/>
      <c r="B2" s="179"/>
      <c r="C2" s="179"/>
      <c r="D2" s="179"/>
      <c r="E2" s="179"/>
      <c r="F2" s="179"/>
      <c r="G2" s="179"/>
      <c r="H2" s="179"/>
      <c r="I2" s="179"/>
      <c r="J2" s="179"/>
      <c r="K2" s="179"/>
      <c r="L2" s="179"/>
      <c r="M2" s="179"/>
      <c r="N2" s="179"/>
      <c r="O2" s="179"/>
      <c r="P2" s="179"/>
      <c r="Q2" s="179"/>
      <c r="R2" s="179"/>
    </row>
    <row r="3" spans="1:18">
      <c r="A3" s="179"/>
      <c r="B3" s="179"/>
      <c r="C3" s="179"/>
      <c r="D3" s="179"/>
      <c r="E3" s="179"/>
      <c r="F3" s="179"/>
      <c r="G3" s="179"/>
      <c r="H3" s="179"/>
      <c r="I3" s="179"/>
      <c r="J3" s="179"/>
      <c r="K3" s="179"/>
      <c r="L3" s="179"/>
      <c r="M3" s="179"/>
      <c r="N3" s="179"/>
      <c r="O3" s="179"/>
      <c r="P3" s="179"/>
      <c r="Q3" s="179"/>
      <c r="R3" s="179"/>
    </row>
    <row r="4" spans="1:18" ht="1.5" customHeight="1">
      <c r="A4" s="179"/>
      <c r="B4" s="179"/>
      <c r="C4" s="179"/>
      <c r="D4" s="179"/>
      <c r="E4" s="179"/>
      <c r="F4" s="179"/>
      <c r="G4" s="179"/>
      <c r="H4" s="179"/>
      <c r="I4" s="179"/>
      <c r="J4" s="179"/>
      <c r="K4" s="179"/>
      <c r="L4" s="179"/>
      <c r="M4" s="179"/>
      <c r="N4" s="179"/>
      <c r="O4" s="179"/>
      <c r="P4" s="179"/>
      <c r="Q4" s="179"/>
      <c r="R4" s="179"/>
    </row>
    <row r="5" spans="1:18" ht="15" hidden="1" customHeight="1">
      <c r="A5" s="179"/>
      <c r="B5" s="179"/>
      <c r="C5" s="179"/>
      <c r="D5" s="179"/>
      <c r="E5" s="179"/>
      <c r="F5" s="179"/>
      <c r="G5" s="179"/>
      <c r="H5" s="179"/>
      <c r="I5" s="179"/>
      <c r="J5" s="179"/>
      <c r="K5" s="179"/>
      <c r="L5" s="179"/>
      <c r="M5" s="179"/>
      <c r="N5" s="179"/>
      <c r="O5" s="179"/>
      <c r="P5" s="179"/>
      <c r="Q5" s="179"/>
      <c r="R5" s="179"/>
    </row>
    <row r="6" spans="1:18">
      <c r="A6" s="179"/>
      <c r="B6" s="179"/>
      <c r="C6" s="179"/>
      <c r="D6" s="179"/>
      <c r="E6" s="179"/>
      <c r="F6" s="179"/>
      <c r="G6" s="179"/>
      <c r="H6" s="179"/>
      <c r="I6" s="179"/>
      <c r="J6" s="179"/>
      <c r="K6" s="179"/>
      <c r="L6" s="179"/>
      <c r="M6" s="179"/>
      <c r="N6" s="179"/>
      <c r="O6" s="179"/>
      <c r="P6" s="179"/>
      <c r="Q6" s="179"/>
      <c r="R6" s="179"/>
    </row>
    <row r="7" spans="1:18">
      <c r="A7" s="179"/>
      <c r="B7" s="179"/>
      <c r="C7" s="179"/>
      <c r="D7" s="179"/>
      <c r="E7" s="179"/>
      <c r="F7" s="179"/>
      <c r="G7" s="179"/>
      <c r="H7" s="179"/>
      <c r="I7" s="179"/>
      <c r="J7" s="179"/>
      <c r="K7" s="179"/>
      <c r="L7" s="179"/>
      <c r="M7" s="179"/>
      <c r="N7" s="179"/>
      <c r="O7" s="179"/>
      <c r="P7" s="179"/>
      <c r="Q7" s="179"/>
      <c r="R7" s="179"/>
    </row>
    <row r="8" spans="1:18">
      <c r="A8" s="179"/>
      <c r="B8" s="179"/>
      <c r="C8" s="179"/>
      <c r="D8" s="179"/>
      <c r="E8" s="179"/>
      <c r="F8" s="179"/>
      <c r="G8" s="179"/>
      <c r="H8" s="179"/>
      <c r="I8" s="179"/>
      <c r="J8" s="179"/>
      <c r="K8" s="179"/>
      <c r="L8" s="179"/>
      <c r="M8" s="179"/>
      <c r="N8" s="179"/>
      <c r="O8" s="179"/>
      <c r="P8" s="179"/>
      <c r="Q8" s="179"/>
      <c r="R8" s="179"/>
    </row>
    <row r="9" spans="1:18">
      <c r="A9" s="179"/>
      <c r="B9" s="179"/>
      <c r="C9" s="179"/>
      <c r="D9" s="179"/>
      <c r="E9" s="179"/>
      <c r="F9" s="179"/>
      <c r="G9" s="179"/>
      <c r="H9" s="179"/>
      <c r="I9" s="179"/>
      <c r="J9" s="179"/>
      <c r="K9" s="179"/>
      <c r="L9" s="179"/>
      <c r="M9" s="179"/>
      <c r="N9" s="179"/>
      <c r="O9" s="179"/>
      <c r="P9" s="179"/>
      <c r="Q9" s="179"/>
      <c r="R9" s="179"/>
    </row>
    <row r="10" spans="1:18">
      <c r="A10" s="179"/>
      <c r="B10" s="179"/>
      <c r="C10" s="179"/>
      <c r="D10" s="179"/>
      <c r="E10" s="179"/>
      <c r="F10" s="179"/>
      <c r="G10" s="179"/>
      <c r="H10" s="179"/>
      <c r="I10" s="179"/>
      <c r="J10" s="179"/>
      <c r="K10" s="179"/>
      <c r="L10" s="179"/>
      <c r="M10" s="179"/>
      <c r="N10" s="179"/>
      <c r="O10" s="179"/>
      <c r="P10" s="179"/>
      <c r="Q10" s="179"/>
      <c r="R10" s="179"/>
    </row>
    <row r="11" spans="1:18">
      <c r="A11" s="179"/>
      <c r="B11" s="179"/>
      <c r="C11" s="179"/>
      <c r="D11" s="179"/>
      <c r="E11" s="179"/>
      <c r="F11" s="179"/>
      <c r="G11" s="179"/>
      <c r="H11" s="179"/>
      <c r="I11" s="179"/>
      <c r="J11" s="179"/>
      <c r="K11" s="179"/>
      <c r="L11" s="179"/>
      <c r="M11" s="179"/>
      <c r="N11" s="179"/>
      <c r="O11" s="179"/>
      <c r="P11" s="179"/>
      <c r="Q11" s="179"/>
      <c r="R11" s="179"/>
    </row>
    <row r="12" spans="1:18">
      <c r="A12" s="179"/>
      <c r="B12" s="179"/>
      <c r="C12" s="179"/>
      <c r="D12" s="179"/>
      <c r="E12" s="179"/>
      <c r="F12" s="179"/>
      <c r="G12" s="179"/>
      <c r="H12" s="179"/>
      <c r="I12" s="179"/>
      <c r="J12" s="179"/>
      <c r="K12" s="179"/>
      <c r="L12" s="179"/>
      <c r="M12" s="179"/>
      <c r="N12" s="179"/>
      <c r="O12" s="179"/>
      <c r="P12" s="179"/>
      <c r="Q12" s="179"/>
      <c r="R12" s="179"/>
    </row>
    <row r="13" spans="1:18">
      <c r="A13" s="179"/>
      <c r="B13" s="179"/>
      <c r="C13" s="179"/>
      <c r="D13" s="179"/>
      <c r="E13" s="179"/>
      <c r="F13" s="179"/>
      <c r="G13" s="179"/>
      <c r="H13" s="179"/>
      <c r="I13" s="179"/>
      <c r="J13" s="179"/>
      <c r="K13" s="179"/>
      <c r="L13" s="179"/>
      <c r="M13" s="179"/>
      <c r="N13" s="179"/>
      <c r="O13" s="179"/>
      <c r="P13" s="179"/>
      <c r="Q13" s="179"/>
      <c r="R13" s="179"/>
    </row>
    <row r="14" spans="1:18">
      <c r="A14" s="179"/>
      <c r="B14" s="179"/>
      <c r="C14" s="179"/>
      <c r="D14" s="179"/>
      <c r="E14" s="179"/>
      <c r="F14" s="179"/>
      <c r="G14" s="179"/>
      <c r="H14" s="179"/>
      <c r="I14" s="179"/>
      <c r="J14" s="179"/>
      <c r="K14" s="179"/>
      <c r="L14" s="179"/>
      <c r="M14" s="179"/>
      <c r="N14" s="179"/>
      <c r="O14" s="179"/>
      <c r="P14" s="179"/>
      <c r="Q14" s="179"/>
      <c r="R14" s="179"/>
    </row>
    <row r="15" spans="1:18">
      <c r="A15" s="179"/>
      <c r="B15" s="179"/>
      <c r="C15" s="179"/>
      <c r="D15" s="179"/>
      <c r="E15" s="179"/>
      <c r="F15" s="179"/>
      <c r="G15" s="179"/>
      <c r="H15" s="179"/>
      <c r="I15" s="179"/>
      <c r="J15" s="179"/>
      <c r="K15" s="179"/>
      <c r="L15" s="179"/>
      <c r="M15" s="179"/>
      <c r="N15" s="179"/>
      <c r="O15" s="179"/>
      <c r="P15" s="179"/>
      <c r="Q15" s="179"/>
      <c r="R15" s="179"/>
    </row>
    <row r="16" spans="1:18">
      <c r="A16" s="179"/>
      <c r="B16" s="179"/>
      <c r="C16" s="179"/>
      <c r="D16" s="179"/>
      <c r="E16" s="179"/>
      <c r="F16" s="179"/>
      <c r="G16" s="179"/>
      <c r="H16" s="179"/>
      <c r="I16" s="179"/>
      <c r="J16" s="179"/>
      <c r="K16" s="179"/>
      <c r="L16" s="179"/>
      <c r="M16" s="179"/>
      <c r="N16" s="179"/>
      <c r="O16" s="179"/>
      <c r="P16" s="179"/>
      <c r="Q16" s="179"/>
      <c r="R16" s="179"/>
    </row>
    <row r="17" spans="1:18">
      <c r="A17" s="179"/>
      <c r="B17" s="179"/>
      <c r="C17" s="179"/>
      <c r="D17" s="179"/>
      <c r="E17" s="179"/>
      <c r="F17" s="179"/>
      <c r="G17" s="179"/>
      <c r="H17" s="179"/>
      <c r="I17" s="179"/>
      <c r="J17" s="179"/>
      <c r="K17" s="179"/>
      <c r="L17" s="179"/>
      <c r="M17" s="179"/>
      <c r="N17" s="179"/>
      <c r="O17" s="179"/>
      <c r="P17" s="179"/>
      <c r="Q17" s="179"/>
      <c r="R17" s="179"/>
    </row>
    <row r="18" spans="1:18">
      <c r="A18" s="179"/>
      <c r="B18" s="179"/>
      <c r="C18" s="179"/>
      <c r="D18" s="179"/>
      <c r="E18" s="179"/>
      <c r="F18" s="179"/>
      <c r="G18" s="179"/>
      <c r="H18" s="179"/>
      <c r="I18" s="179"/>
      <c r="J18" s="179"/>
      <c r="K18" s="179"/>
      <c r="L18" s="179"/>
      <c r="M18" s="179"/>
      <c r="N18" s="179"/>
      <c r="O18" s="179"/>
      <c r="P18" s="179"/>
      <c r="Q18" s="179"/>
      <c r="R18" s="179"/>
    </row>
    <row r="19" spans="1:18">
      <c r="A19" s="179"/>
      <c r="B19" s="179"/>
      <c r="C19" s="179"/>
      <c r="D19" s="179"/>
      <c r="E19" s="179"/>
      <c r="F19" s="179"/>
      <c r="G19" s="179"/>
      <c r="H19" s="179"/>
      <c r="I19" s="179"/>
      <c r="J19" s="179"/>
      <c r="K19" s="179"/>
      <c r="L19" s="179"/>
      <c r="M19" s="179"/>
      <c r="N19" s="179"/>
      <c r="O19" s="179"/>
      <c r="P19" s="179"/>
      <c r="Q19" s="179"/>
      <c r="R19" s="179"/>
    </row>
    <row r="20" spans="1:18">
      <c r="A20" s="179"/>
      <c r="B20" s="179"/>
      <c r="C20" s="179"/>
      <c r="D20" s="179"/>
      <c r="E20" s="179"/>
      <c r="F20" s="179"/>
      <c r="G20" s="179"/>
      <c r="H20" s="179"/>
      <c r="I20" s="179"/>
      <c r="J20" s="179"/>
      <c r="K20" s="179"/>
      <c r="L20" s="179"/>
      <c r="M20" s="179"/>
      <c r="N20" s="179"/>
      <c r="O20" s="179"/>
      <c r="P20" s="179"/>
      <c r="Q20" s="179"/>
      <c r="R20" s="179"/>
    </row>
    <row r="21" spans="1:18">
      <c r="A21" s="179"/>
      <c r="B21" s="179"/>
      <c r="C21" s="179"/>
      <c r="D21" s="179"/>
      <c r="E21" s="179"/>
      <c r="F21" s="179"/>
      <c r="G21" s="179"/>
      <c r="H21" s="179"/>
      <c r="I21" s="179"/>
      <c r="J21" s="179"/>
      <c r="K21" s="179"/>
      <c r="L21" s="179"/>
      <c r="M21" s="179"/>
      <c r="N21" s="179"/>
      <c r="O21" s="179"/>
      <c r="P21" s="179"/>
      <c r="Q21" s="179"/>
      <c r="R21" s="179"/>
    </row>
    <row r="22" spans="1:18">
      <c r="A22" s="179"/>
      <c r="B22" s="179"/>
      <c r="C22" s="179"/>
      <c r="D22" s="179"/>
      <c r="E22" s="179"/>
      <c r="F22" s="179"/>
      <c r="G22" s="179"/>
      <c r="H22" s="179"/>
      <c r="I22" s="179"/>
      <c r="J22" s="179"/>
      <c r="K22" s="179"/>
      <c r="L22" s="179"/>
      <c r="M22" s="179"/>
      <c r="N22" s="179"/>
      <c r="O22" s="179"/>
      <c r="P22" s="179"/>
      <c r="Q22" s="179"/>
      <c r="R22" s="179"/>
    </row>
    <row r="23" spans="1:18">
      <c r="A23" s="179"/>
      <c r="B23" s="179"/>
      <c r="C23" s="179"/>
      <c r="D23" s="179"/>
      <c r="E23" s="179"/>
      <c r="F23" s="179"/>
      <c r="G23" s="179"/>
      <c r="H23" s="179"/>
      <c r="I23" s="179"/>
      <c r="J23" s="179"/>
      <c r="K23" s="179"/>
      <c r="L23" s="179"/>
      <c r="M23" s="179"/>
      <c r="N23" s="179"/>
      <c r="O23" s="179"/>
      <c r="P23" s="179"/>
      <c r="Q23" s="179"/>
      <c r="R23" s="179"/>
    </row>
    <row r="24" spans="1:18">
      <c r="A24" s="179"/>
      <c r="B24" s="179"/>
      <c r="C24" s="179"/>
      <c r="D24" s="179"/>
      <c r="E24" s="179"/>
      <c r="F24" s="179"/>
      <c r="G24" s="179"/>
      <c r="H24" s="179"/>
      <c r="I24" s="179"/>
      <c r="J24" s="179"/>
      <c r="K24" s="179"/>
      <c r="L24" s="179"/>
      <c r="M24" s="179"/>
      <c r="N24" s="179"/>
      <c r="O24" s="179"/>
      <c r="P24" s="179"/>
      <c r="Q24" s="179"/>
      <c r="R24" s="179"/>
    </row>
    <row r="25" spans="1:18">
      <c r="A25" s="179"/>
      <c r="B25" s="179"/>
      <c r="C25" s="179"/>
      <c r="D25" s="179"/>
      <c r="E25" s="179"/>
      <c r="F25" s="179"/>
      <c r="G25" s="179"/>
      <c r="H25" s="179"/>
      <c r="I25" s="179"/>
      <c r="J25" s="179"/>
      <c r="K25" s="179"/>
      <c r="L25" s="179"/>
      <c r="M25" s="179"/>
      <c r="N25" s="179"/>
      <c r="O25" s="179"/>
      <c r="P25" s="179"/>
      <c r="Q25" s="179"/>
      <c r="R25" s="179"/>
    </row>
    <row r="26" spans="1:18">
      <c r="A26" s="179"/>
      <c r="B26" s="179"/>
      <c r="C26" s="179"/>
      <c r="D26" s="179"/>
      <c r="E26" s="179"/>
      <c r="F26" s="179"/>
      <c r="G26" s="179"/>
      <c r="H26" s="179"/>
      <c r="I26" s="179"/>
      <c r="J26" s="179"/>
      <c r="K26" s="179"/>
      <c r="L26" s="179"/>
      <c r="M26" s="179"/>
      <c r="N26" s="179"/>
      <c r="O26" s="179"/>
      <c r="P26" s="179"/>
      <c r="Q26" s="179"/>
      <c r="R26" s="179"/>
    </row>
    <row r="27" spans="1:18">
      <c r="A27" s="179"/>
      <c r="B27" s="179"/>
      <c r="C27" s="179"/>
      <c r="D27" s="179"/>
      <c r="E27" s="179"/>
      <c r="F27" s="179"/>
      <c r="G27" s="179"/>
      <c r="H27" s="179"/>
      <c r="I27" s="179"/>
      <c r="J27" s="179"/>
      <c r="K27" s="179"/>
      <c r="L27" s="179"/>
      <c r="M27" s="179"/>
      <c r="N27" s="179"/>
      <c r="O27" s="179"/>
      <c r="P27" s="179"/>
      <c r="Q27" s="179"/>
      <c r="R27" s="179"/>
    </row>
    <row r="28" spans="1:18" ht="96.75" customHeight="1">
      <c r="A28" s="179"/>
      <c r="B28" s="179"/>
      <c r="C28" s="179"/>
      <c r="D28" s="179"/>
      <c r="E28" s="179"/>
      <c r="F28" s="179"/>
      <c r="G28" s="179"/>
      <c r="H28" s="179"/>
      <c r="I28" s="179"/>
      <c r="J28" s="179"/>
      <c r="K28" s="179"/>
      <c r="L28" s="179"/>
      <c r="M28" s="179"/>
      <c r="N28" s="179"/>
      <c r="O28" s="179"/>
      <c r="P28" s="179"/>
      <c r="Q28" s="179"/>
      <c r="R28" s="179"/>
    </row>
    <row r="29" spans="1:18">
      <c r="A29" s="126"/>
      <c r="B29" s="126"/>
      <c r="C29" s="126"/>
      <c r="D29" s="126"/>
      <c r="E29" s="126"/>
      <c r="F29" s="126"/>
      <c r="G29" s="126"/>
      <c r="H29" s="126"/>
      <c r="I29" s="126"/>
      <c r="J29" s="126"/>
      <c r="K29" s="126"/>
      <c r="L29" s="126"/>
    </row>
  </sheetData>
  <mergeCells count="1">
    <mergeCell ref="A1:R2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499984740745262"/>
  </sheetPr>
  <dimension ref="A2:N77"/>
  <sheetViews>
    <sheetView showGridLines="0" topLeftCell="D1" zoomScale="96" zoomScaleNormal="96" workbookViewId="0"/>
  </sheetViews>
  <sheetFormatPr defaultRowHeight="12.75"/>
  <cols>
    <col min="1" max="1" width="11.42578125" style="18" hidden="1" customWidth="1"/>
    <col min="2" max="2" width="10.5703125" style="18" hidden="1" customWidth="1"/>
    <col min="3" max="3" width="9.140625" style="18" hidden="1" customWidth="1"/>
    <col min="4" max="4" width="9.140625" style="18"/>
    <col min="5" max="5" width="17.85546875" style="18" customWidth="1"/>
    <col min="6" max="6" width="10.7109375" style="18" customWidth="1"/>
    <col min="7" max="7" width="16.28515625" style="18" bestFit="1" customWidth="1"/>
    <col min="8" max="8" width="16.140625" style="18" bestFit="1" customWidth="1"/>
    <col min="9" max="9" width="17.42578125" style="18" customWidth="1"/>
    <col min="10" max="10" width="18" style="18" customWidth="1"/>
    <col min="11" max="13" width="9.140625" style="18"/>
    <col min="14" max="14" width="14.140625" style="18" customWidth="1"/>
    <col min="15" max="256" width="9.140625" style="18"/>
    <col min="257" max="259" width="0" style="18" hidden="1" customWidth="1"/>
    <col min="260" max="260" width="9.140625" style="18"/>
    <col min="261" max="261" width="17.85546875" style="18" customWidth="1"/>
    <col min="262" max="262" width="10.7109375" style="18" customWidth="1"/>
    <col min="263" max="263" width="16.28515625" style="18" bestFit="1" customWidth="1"/>
    <col min="264" max="264" width="16.140625" style="18" bestFit="1" customWidth="1"/>
    <col min="265" max="265" width="17.42578125" style="18" customWidth="1"/>
    <col min="266" max="266" width="18" style="18" customWidth="1"/>
    <col min="267" max="269" width="9.140625" style="18"/>
    <col min="270" max="270" width="14.140625" style="18" customWidth="1"/>
    <col min="271" max="512" width="9.140625" style="18"/>
    <col min="513" max="515" width="0" style="18" hidden="1" customWidth="1"/>
    <col min="516" max="516" width="9.140625" style="18"/>
    <col min="517" max="517" width="17.85546875" style="18" customWidth="1"/>
    <col min="518" max="518" width="10.7109375" style="18" customWidth="1"/>
    <col min="519" max="519" width="16.28515625" style="18" bestFit="1" customWidth="1"/>
    <col min="520" max="520" width="16.140625" style="18" bestFit="1" customWidth="1"/>
    <col min="521" max="521" width="17.42578125" style="18" customWidth="1"/>
    <col min="522" max="522" width="18" style="18" customWidth="1"/>
    <col min="523" max="525" width="9.140625" style="18"/>
    <col min="526" max="526" width="14.140625" style="18" customWidth="1"/>
    <col min="527" max="768" width="9.140625" style="18"/>
    <col min="769" max="771" width="0" style="18" hidden="1" customWidth="1"/>
    <col min="772" max="772" width="9.140625" style="18"/>
    <col min="773" max="773" width="17.85546875" style="18" customWidth="1"/>
    <col min="774" max="774" width="10.7109375" style="18" customWidth="1"/>
    <col min="775" max="775" width="16.28515625" style="18" bestFit="1" customWidth="1"/>
    <col min="776" max="776" width="16.140625" style="18" bestFit="1" customWidth="1"/>
    <col min="777" max="777" width="17.42578125" style="18" customWidth="1"/>
    <col min="778" max="778" width="18" style="18" customWidth="1"/>
    <col min="779" max="781" width="9.140625" style="18"/>
    <col min="782" max="782" width="14.140625" style="18" customWidth="1"/>
    <col min="783" max="1024" width="9.140625" style="18"/>
    <col min="1025" max="1027" width="0" style="18" hidden="1" customWidth="1"/>
    <col min="1028" max="1028" width="9.140625" style="18"/>
    <col min="1029" max="1029" width="17.85546875" style="18" customWidth="1"/>
    <col min="1030" max="1030" width="10.7109375" style="18" customWidth="1"/>
    <col min="1031" max="1031" width="16.28515625" style="18" bestFit="1" customWidth="1"/>
    <col min="1032" max="1032" width="16.140625" style="18" bestFit="1" customWidth="1"/>
    <col min="1033" max="1033" width="17.42578125" style="18" customWidth="1"/>
    <col min="1034" max="1034" width="18" style="18" customWidth="1"/>
    <col min="1035" max="1037" width="9.140625" style="18"/>
    <col min="1038" max="1038" width="14.140625" style="18" customWidth="1"/>
    <col min="1039" max="1280" width="9.140625" style="18"/>
    <col min="1281" max="1283" width="0" style="18" hidden="1" customWidth="1"/>
    <col min="1284" max="1284" width="9.140625" style="18"/>
    <col min="1285" max="1285" width="17.85546875" style="18" customWidth="1"/>
    <col min="1286" max="1286" width="10.7109375" style="18" customWidth="1"/>
    <col min="1287" max="1287" width="16.28515625" style="18" bestFit="1" customWidth="1"/>
    <col min="1288" max="1288" width="16.140625" style="18" bestFit="1" customWidth="1"/>
    <col min="1289" max="1289" width="17.42578125" style="18" customWidth="1"/>
    <col min="1290" max="1290" width="18" style="18" customWidth="1"/>
    <col min="1291" max="1293" width="9.140625" style="18"/>
    <col min="1294" max="1294" width="14.140625" style="18" customWidth="1"/>
    <col min="1295" max="1536" width="9.140625" style="18"/>
    <col min="1537" max="1539" width="0" style="18" hidden="1" customWidth="1"/>
    <col min="1540" max="1540" width="9.140625" style="18"/>
    <col min="1541" max="1541" width="17.85546875" style="18" customWidth="1"/>
    <col min="1542" max="1542" width="10.7109375" style="18" customWidth="1"/>
    <col min="1543" max="1543" width="16.28515625" style="18" bestFit="1" customWidth="1"/>
    <col min="1544" max="1544" width="16.140625" style="18" bestFit="1" customWidth="1"/>
    <col min="1545" max="1545" width="17.42578125" style="18" customWidth="1"/>
    <col min="1546" max="1546" width="18" style="18" customWidth="1"/>
    <col min="1547" max="1549" width="9.140625" style="18"/>
    <col min="1550" max="1550" width="14.140625" style="18" customWidth="1"/>
    <col min="1551" max="1792" width="9.140625" style="18"/>
    <col min="1793" max="1795" width="0" style="18" hidden="1" customWidth="1"/>
    <col min="1796" max="1796" width="9.140625" style="18"/>
    <col min="1797" max="1797" width="17.85546875" style="18" customWidth="1"/>
    <col min="1798" max="1798" width="10.7109375" style="18" customWidth="1"/>
    <col min="1799" max="1799" width="16.28515625" style="18" bestFit="1" customWidth="1"/>
    <col min="1800" max="1800" width="16.140625" style="18" bestFit="1" customWidth="1"/>
    <col min="1801" max="1801" width="17.42578125" style="18" customWidth="1"/>
    <col min="1802" max="1802" width="18" style="18" customWidth="1"/>
    <col min="1803" max="1805" width="9.140625" style="18"/>
    <col min="1806" max="1806" width="14.140625" style="18" customWidth="1"/>
    <col min="1807" max="2048" width="9.140625" style="18"/>
    <col min="2049" max="2051" width="0" style="18" hidden="1" customWidth="1"/>
    <col min="2052" max="2052" width="9.140625" style="18"/>
    <col min="2053" max="2053" width="17.85546875" style="18" customWidth="1"/>
    <col min="2054" max="2054" width="10.7109375" style="18" customWidth="1"/>
    <col min="2055" max="2055" width="16.28515625" style="18" bestFit="1" customWidth="1"/>
    <col min="2056" max="2056" width="16.140625" style="18" bestFit="1" customWidth="1"/>
    <col min="2057" max="2057" width="17.42578125" style="18" customWidth="1"/>
    <col min="2058" max="2058" width="18" style="18" customWidth="1"/>
    <col min="2059" max="2061" width="9.140625" style="18"/>
    <col min="2062" max="2062" width="14.140625" style="18" customWidth="1"/>
    <col min="2063" max="2304" width="9.140625" style="18"/>
    <col min="2305" max="2307" width="0" style="18" hidden="1" customWidth="1"/>
    <col min="2308" max="2308" width="9.140625" style="18"/>
    <col min="2309" max="2309" width="17.85546875" style="18" customWidth="1"/>
    <col min="2310" max="2310" width="10.7109375" style="18" customWidth="1"/>
    <col min="2311" max="2311" width="16.28515625" style="18" bestFit="1" customWidth="1"/>
    <col min="2312" max="2312" width="16.140625" style="18" bestFit="1" customWidth="1"/>
    <col min="2313" max="2313" width="17.42578125" style="18" customWidth="1"/>
    <col min="2314" max="2314" width="18" style="18" customWidth="1"/>
    <col min="2315" max="2317" width="9.140625" style="18"/>
    <col min="2318" max="2318" width="14.140625" style="18" customWidth="1"/>
    <col min="2319" max="2560" width="9.140625" style="18"/>
    <col min="2561" max="2563" width="0" style="18" hidden="1" customWidth="1"/>
    <col min="2564" max="2564" width="9.140625" style="18"/>
    <col min="2565" max="2565" width="17.85546875" style="18" customWidth="1"/>
    <col min="2566" max="2566" width="10.7109375" style="18" customWidth="1"/>
    <col min="2567" max="2567" width="16.28515625" style="18" bestFit="1" customWidth="1"/>
    <col min="2568" max="2568" width="16.140625" style="18" bestFit="1" customWidth="1"/>
    <col min="2569" max="2569" width="17.42578125" style="18" customWidth="1"/>
    <col min="2570" max="2570" width="18" style="18" customWidth="1"/>
    <col min="2571" max="2573" width="9.140625" style="18"/>
    <col min="2574" max="2574" width="14.140625" style="18" customWidth="1"/>
    <col min="2575" max="2816" width="9.140625" style="18"/>
    <col min="2817" max="2819" width="0" style="18" hidden="1" customWidth="1"/>
    <col min="2820" max="2820" width="9.140625" style="18"/>
    <col min="2821" max="2821" width="17.85546875" style="18" customWidth="1"/>
    <col min="2822" max="2822" width="10.7109375" style="18" customWidth="1"/>
    <col min="2823" max="2823" width="16.28515625" style="18" bestFit="1" customWidth="1"/>
    <col min="2824" max="2824" width="16.140625" style="18" bestFit="1" customWidth="1"/>
    <col min="2825" max="2825" width="17.42578125" style="18" customWidth="1"/>
    <col min="2826" max="2826" width="18" style="18" customWidth="1"/>
    <col min="2827" max="2829" width="9.140625" style="18"/>
    <col min="2830" max="2830" width="14.140625" style="18" customWidth="1"/>
    <col min="2831" max="3072" width="9.140625" style="18"/>
    <col min="3073" max="3075" width="0" style="18" hidden="1" customWidth="1"/>
    <col min="3076" max="3076" width="9.140625" style="18"/>
    <col min="3077" max="3077" width="17.85546875" style="18" customWidth="1"/>
    <col min="3078" max="3078" width="10.7109375" style="18" customWidth="1"/>
    <col min="3079" max="3079" width="16.28515625" style="18" bestFit="1" customWidth="1"/>
    <col min="3080" max="3080" width="16.140625" style="18" bestFit="1" customWidth="1"/>
    <col min="3081" max="3081" width="17.42578125" style="18" customWidth="1"/>
    <col min="3082" max="3082" width="18" style="18" customWidth="1"/>
    <col min="3083" max="3085" width="9.140625" style="18"/>
    <col min="3086" max="3086" width="14.140625" style="18" customWidth="1"/>
    <col min="3087" max="3328" width="9.140625" style="18"/>
    <col min="3329" max="3331" width="0" style="18" hidden="1" customWidth="1"/>
    <col min="3332" max="3332" width="9.140625" style="18"/>
    <col min="3333" max="3333" width="17.85546875" style="18" customWidth="1"/>
    <col min="3334" max="3334" width="10.7109375" style="18" customWidth="1"/>
    <col min="3335" max="3335" width="16.28515625" style="18" bestFit="1" customWidth="1"/>
    <col min="3336" max="3336" width="16.140625" style="18" bestFit="1" customWidth="1"/>
    <col min="3337" max="3337" width="17.42578125" style="18" customWidth="1"/>
    <col min="3338" max="3338" width="18" style="18" customWidth="1"/>
    <col min="3339" max="3341" width="9.140625" style="18"/>
    <col min="3342" max="3342" width="14.140625" style="18" customWidth="1"/>
    <col min="3343" max="3584" width="9.140625" style="18"/>
    <col min="3585" max="3587" width="0" style="18" hidden="1" customWidth="1"/>
    <col min="3588" max="3588" width="9.140625" style="18"/>
    <col min="3589" max="3589" width="17.85546875" style="18" customWidth="1"/>
    <col min="3590" max="3590" width="10.7109375" style="18" customWidth="1"/>
    <col min="3591" max="3591" width="16.28515625" style="18" bestFit="1" customWidth="1"/>
    <col min="3592" max="3592" width="16.140625" style="18" bestFit="1" customWidth="1"/>
    <col min="3593" max="3593" width="17.42578125" style="18" customWidth="1"/>
    <col min="3594" max="3594" width="18" style="18" customWidth="1"/>
    <col min="3595" max="3597" width="9.140625" style="18"/>
    <col min="3598" max="3598" width="14.140625" style="18" customWidth="1"/>
    <col min="3599" max="3840" width="9.140625" style="18"/>
    <col min="3841" max="3843" width="0" style="18" hidden="1" customWidth="1"/>
    <col min="3844" max="3844" width="9.140625" style="18"/>
    <col min="3845" max="3845" width="17.85546875" style="18" customWidth="1"/>
    <col min="3846" max="3846" width="10.7109375" style="18" customWidth="1"/>
    <col min="3847" max="3847" width="16.28515625" style="18" bestFit="1" customWidth="1"/>
    <col min="3848" max="3848" width="16.140625" style="18" bestFit="1" customWidth="1"/>
    <col min="3849" max="3849" width="17.42578125" style="18" customWidth="1"/>
    <col min="3850" max="3850" width="18" style="18" customWidth="1"/>
    <col min="3851" max="3853" width="9.140625" style="18"/>
    <col min="3854" max="3854" width="14.140625" style="18" customWidth="1"/>
    <col min="3855" max="4096" width="9.140625" style="18"/>
    <col min="4097" max="4099" width="0" style="18" hidden="1" customWidth="1"/>
    <col min="4100" max="4100" width="9.140625" style="18"/>
    <col min="4101" max="4101" width="17.85546875" style="18" customWidth="1"/>
    <col min="4102" max="4102" width="10.7109375" style="18" customWidth="1"/>
    <col min="4103" max="4103" width="16.28515625" style="18" bestFit="1" customWidth="1"/>
    <col min="4104" max="4104" width="16.140625" style="18" bestFit="1" customWidth="1"/>
    <col min="4105" max="4105" width="17.42578125" style="18" customWidth="1"/>
    <col min="4106" max="4106" width="18" style="18" customWidth="1"/>
    <col min="4107" max="4109" width="9.140625" style="18"/>
    <col min="4110" max="4110" width="14.140625" style="18" customWidth="1"/>
    <col min="4111" max="4352" width="9.140625" style="18"/>
    <col min="4353" max="4355" width="0" style="18" hidden="1" customWidth="1"/>
    <col min="4356" max="4356" width="9.140625" style="18"/>
    <col min="4357" max="4357" width="17.85546875" style="18" customWidth="1"/>
    <col min="4358" max="4358" width="10.7109375" style="18" customWidth="1"/>
    <col min="4359" max="4359" width="16.28515625" style="18" bestFit="1" customWidth="1"/>
    <col min="4360" max="4360" width="16.140625" style="18" bestFit="1" customWidth="1"/>
    <col min="4361" max="4361" width="17.42578125" style="18" customWidth="1"/>
    <col min="4362" max="4362" width="18" style="18" customWidth="1"/>
    <col min="4363" max="4365" width="9.140625" style="18"/>
    <col min="4366" max="4366" width="14.140625" style="18" customWidth="1"/>
    <col min="4367" max="4608" width="9.140625" style="18"/>
    <col min="4609" max="4611" width="0" style="18" hidden="1" customWidth="1"/>
    <col min="4612" max="4612" width="9.140625" style="18"/>
    <col min="4613" max="4613" width="17.85546875" style="18" customWidth="1"/>
    <col min="4614" max="4614" width="10.7109375" style="18" customWidth="1"/>
    <col min="4615" max="4615" width="16.28515625" style="18" bestFit="1" customWidth="1"/>
    <col min="4616" max="4616" width="16.140625" style="18" bestFit="1" customWidth="1"/>
    <col min="4617" max="4617" width="17.42578125" style="18" customWidth="1"/>
    <col min="4618" max="4618" width="18" style="18" customWidth="1"/>
    <col min="4619" max="4621" width="9.140625" style="18"/>
    <col min="4622" max="4622" width="14.140625" style="18" customWidth="1"/>
    <col min="4623" max="4864" width="9.140625" style="18"/>
    <col min="4865" max="4867" width="0" style="18" hidden="1" customWidth="1"/>
    <col min="4868" max="4868" width="9.140625" style="18"/>
    <col min="4869" max="4869" width="17.85546875" style="18" customWidth="1"/>
    <col min="4870" max="4870" width="10.7109375" style="18" customWidth="1"/>
    <col min="4871" max="4871" width="16.28515625" style="18" bestFit="1" customWidth="1"/>
    <col min="4872" max="4872" width="16.140625" style="18" bestFit="1" customWidth="1"/>
    <col min="4873" max="4873" width="17.42578125" style="18" customWidth="1"/>
    <col min="4874" max="4874" width="18" style="18" customWidth="1"/>
    <col min="4875" max="4877" width="9.140625" style="18"/>
    <col min="4878" max="4878" width="14.140625" style="18" customWidth="1"/>
    <col min="4879" max="5120" width="9.140625" style="18"/>
    <col min="5121" max="5123" width="0" style="18" hidden="1" customWidth="1"/>
    <col min="5124" max="5124" width="9.140625" style="18"/>
    <col min="5125" max="5125" width="17.85546875" style="18" customWidth="1"/>
    <col min="5126" max="5126" width="10.7109375" style="18" customWidth="1"/>
    <col min="5127" max="5127" width="16.28515625" style="18" bestFit="1" customWidth="1"/>
    <col min="5128" max="5128" width="16.140625" style="18" bestFit="1" customWidth="1"/>
    <col min="5129" max="5129" width="17.42578125" style="18" customWidth="1"/>
    <col min="5130" max="5130" width="18" style="18" customWidth="1"/>
    <col min="5131" max="5133" width="9.140625" style="18"/>
    <col min="5134" max="5134" width="14.140625" style="18" customWidth="1"/>
    <col min="5135" max="5376" width="9.140625" style="18"/>
    <col min="5377" max="5379" width="0" style="18" hidden="1" customWidth="1"/>
    <col min="5380" max="5380" width="9.140625" style="18"/>
    <col min="5381" max="5381" width="17.85546875" style="18" customWidth="1"/>
    <col min="5382" max="5382" width="10.7109375" style="18" customWidth="1"/>
    <col min="5383" max="5383" width="16.28515625" style="18" bestFit="1" customWidth="1"/>
    <col min="5384" max="5384" width="16.140625" style="18" bestFit="1" customWidth="1"/>
    <col min="5385" max="5385" width="17.42578125" style="18" customWidth="1"/>
    <col min="5386" max="5386" width="18" style="18" customWidth="1"/>
    <col min="5387" max="5389" width="9.140625" style="18"/>
    <col min="5390" max="5390" width="14.140625" style="18" customWidth="1"/>
    <col min="5391" max="5632" width="9.140625" style="18"/>
    <col min="5633" max="5635" width="0" style="18" hidden="1" customWidth="1"/>
    <col min="5636" max="5636" width="9.140625" style="18"/>
    <col min="5637" max="5637" width="17.85546875" style="18" customWidth="1"/>
    <col min="5638" max="5638" width="10.7109375" style="18" customWidth="1"/>
    <col min="5639" max="5639" width="16.28515625" style="18" bestFit="1" customWidth="1"/>
    <col min="5640" max="5640" width="16.140625" style="18" bestFit="1" customWidth="1"/>
    <col min="5641" max="5641" width="17.42578125" style="18" customWidth="1"/>
    <col min="5642" max="5642" width="18" style="18" customWidth="1"/>
    <col min="5643" max="5645" width="9.140625" style="18"/>
    <col min="5646" max="5646" width="14.140625" style="18" customWidth="1"/>
    <col min="5647" max="5888" width="9.140625" style="18"/>
    <col min="5889" max="5891" width="0" style="18" hidden="1" customWidth="1"/>
    <col min="5892" max="5892" width="9.140625" style="18"/>
    <col min="5893" max="5893" width="17.85546875" style="18" customWidth="1"/>
    <col min="5894" max="5894" width="10.7109375" style="18" customWidth="1"/>
    <col min="5895" max="5895" width="16.28515625" style="18" bestFit="1" customWidth="1"/>
    <col min="5896" max="5896" width="16.140625" style="18" bestFit="1" customWidth="1"/>
    <col min="5897" max="5897" width="17.42578125" style="18" customWidth="1"/>
    <col min="5898" max="5898" width="18" style="18" customWidth="1"/>
    <col min="5899" max="5901" width="9.140625" style="18"/>
    <col min="5902" max="5902" width="14.140625" style="18" customWidth="1"/>
    <col min="5903" max="6144" width="9.140625" style="18"/>
    <col min="6145" max="6147" width="0" style="18" hidden="1" customWidth="1"/>
    <col min="6148" max="6148" width="9.140625" style="18"/>
    <col min="6149" max="6149" width="17.85546875" style="18" customWidth="1"/>
    <col min="6150" max="6150" width="10.7109375" style="18" customWidth="1"/>
    <col min="6151" max="6151" width="16.28515625" style="18" bestFit="1" customWidth="1"/>
    <col min="6152" max="6152" width="16.140625" style="18" bestFit="1" customWidth="1"/>
    <col min="6153" max="6153" width="17.42578125" style="18" customWidth="1"/>
    <col min="6154" max="6154" width="18" style="18" customWidth="1"/>
    <col min="6155" max="6157" width="9.140625" style="18"/>
    <col min="6158" max="6158" width="14.140625" style="18" customWidth="1"/>
    <col min="6159" max="6400" width="9.140625" style="18"/>
    <col min="6401" max="6403" width="0" style="18" hidden="1" customWidth="1"/>
    <col min="6404" max="6404" width="9.140625" style="18"/>
    <col min="6405" max="6405" width="17.85546875" style="18" customWidth="1"/>
    <col min="6406" max="6406" width="10.7109375" style="18" customWidth="1"/>
    <col min="6407" max="6407" width="16.28515625" style="18" bestFit="1" customWidth="1"/>
    <col min="6408" max="6408" width="16.140625" style="18" bestFit="1" customWidth="1"/>
    <col min="6409" max="6409" width="17.42578125" style="18" customWidth="1"/>
    <col min="6410" max="6410" width="18" style="18" customWidth="1"/>
    <col min="6411" max="6413" width="9.140625" style="18"/>
    <col min="6414" max="6414" width="14.140625" style="18" customWidth="1"/>
    <col min="6415" max="6656" width="9.140625" style="18"/>
    <col min="6657" max="6659" width="0" style="18" hidden="1" customWidth="1"/>
    <col min="6660" max="6660" width="9.140625" style="18"/>
    <col min="6661" max="6661" width="17.85546875" style="18" customWidth="1"/>
    <col min="6662" max="6662" width="10.7109375" style="18" customWidth="1"/>
    <col min="6663" max="6663" width="16.28515625" style="18" bestFit="1" customWidth="1"/>
    <col min="6664" max="6664" width="16.140625" style="18" bestFit="1" customWidth="1"/>
    <col min="6665" max="6665" width="17.42578125" style="18" customWidth="1"/>
    <col min="6666" max="6666" width="18" style="18" customWidth="1"/>
    <col min="6667" max="6669" width="9.140625" style="18"/>
    <col min="6670" max="6670" width="14.140625" style="18" customWidth="1"/>
    <col min="6671" max="6912" width="9.140625" style="18"/>
    <col min="6913" max="6915" width="0" style="18" hidden="1" customWidth="1"/>
    <col min="6916" max="6916" width="9.140625" style="18"/>
    <col min="6917" max="6917" width="17.85546875" style="18" customWidth="1"/>
    <col min="6918" max="6918" width="10.7109375" style="18" customWidth="1"/>
    <col min="6919" max="6919" width="16.28515625" style="18" bestFit="1" customWidth="1"/>
    <col min="6920" max="6920" width="16.140625" style="18" bestFit="1" customWidth="1"/>
    <col min="6921" max="6921" width="17.42578125" style="18" customWidth="1"/>
    <col min="6922" max="6922" width="18" style="18" customWidth="1"/>
    <col min="6923" max="6925" width="9.140625" style="18"/>
    <col min="6926" max="6926" width="14.140625" style="18" customWidth="1"/>
    <col min="6927" max="7168" width="9.140625" style="18"/>
    <col min="7169" max="7171" width="0" style="18" hidden="1" customWidth="1"/>
    <col min="7172" max="7172" width="9.140625" style="18"/>
    <col min="7173" max="7173" width="17.85546875" style="18" customWidth="1"/>
    <col min="7174" max="7174" width="10.7109375" style="18" customWidth="1"/>
    <col min="7175" max="7175" width="16.28515625" style="18" bestFit="1" customWidth="1"/>
    <col min="7176" max="7176" width="16.140625" style="18" bestFit="1" customWidth="1"/>
    <col min="7177" max="7177" width="17.42578125" style="18" customWidth="1"/>
    <col min="7178" max="7178" width="18" style="18" customWidth="1"/>
    <col min="7179" max="7181" width="9.140625" style="18"/>
    <col min="7182" max="7182" width="14.140625" style="18" customWidth="1"/>
    <col min="7183" max="7424" width="9.140625" style="18"/>
    <col min="7425" max="7427" width="0" style="18" hidden="1" customWidth="1"/>
    <col min="7428" max="7428" width="9.140625" style="18"/>
    <col min="7429" max="7429" width="17.85546875" style="18" customWidth="1"/>
    <col min="7430" max="7430" width="10.7109375" style="18" customWidth="1"/>
    <col min="7431" max="7431" width="16.28515625" style="18" bestFit="1" customWidth="1"/>
    <col min="7432" max="7432" width="16.140625" style="18" bestFit="1" customWidth="1"/>
    <col min="7433" max="7433" width="17.42578125" style="18" customWidth="1"/>
    <col min="7434" max="7434" width="18" style="18" customWidth="1"/>
    <col min="7435" max="7437" width="9.140625" style="18"/>
    <col min="7438" max="7438" width="14.140625" style="18" customWidth="1"/>
    <col min="7439" max="7680" width="9.140625" style="18"/>
    <col min="7681" max="7683" width="0" style="18" hidden="1" customWidth="1"/>
    <col min="7684" max="7684" width="9.140625" style="18"/>
    <col min="7685" max="7685" width="17.85546875" style="18" customWidth="1"/>
    <col min="7686" max="7686" width="10.7109375" style="18" customWidth="1"/>
    <col min="7687" max="7687" width="16.28515625" style="18" bestFit="1" customWidth="1"/>
    <col min="7688" max="7688" width="16.140625" style="18" bestFit="1" customWidth="1"/>
    <col min="7689" max="7689" width="17.42578125" style="18" customWidth="1"/>
    <col min="7690" max="7690" width="18" style="18" customWidth="1"/>
    <col min="7691" max="7693" width="9.140625" style="18"/>
    <col min="7694" max="7694" width="14.140625" style="18" customWidth="1"/>
    <col min="7695" max="7936" width="9.140625" style="18"/>
    <col min="7937" max="7939" width="0" style="18" hidden="1" customWidth="1"/>
    <col min="7940" max="7940" width="9.140625" style="18"/>
    <col min="7941" max="7941" width="17.85546875" style="18" customWidth="1"/>
    <col min="7942" max="7942" width="10.7109375" style="18" customWidth="1"/>
    <col min="7943" max="7943" width="16.28515625" style="18" bestFit="1" customWidth="1"/>
    <col min="7944" max="7944" width="16.140625" style="18" bestFit="1" customWidth="1"/>
    <col min="7945" max="7945" width="17.42578125" style="18" customWidth="1"/>
    <col min="7946" max="7946" width="18" style="18" customWidth="1"/>
    <col min="7947" max="7949" width="9.140625" style="18"/>
    <col min="7950" max="7950" width="14.140625" style="18" customWidth="1"/>
    <col min="7951" max="8192" width="9.140625" style="18"/>
    <col min="8193" max="8195" width="0" style="18" hidden="1" customWidth="1"/>
    <col min="8196" max="8196" width="9.140625" style="18"/>
    <col min="8197" max="8197" width="17.85546875" style="18" customWidth="1"/>
    <col min="8198" max="8198" width="10.7109375" style="18" customWidth="1"/>
    <col min="8199" max="8199" width="16.28515625" style="18" bestFit="1" customWidth="1"/>
    <col min="8200" max="8200" width="16.140625" style="18" bestFit="1" customWidth="1"/>
    <col min="8201" max="8201" width="17.42578125" style="18" customWidth="1"/>
    <col min="8202" max="8202" width="18" style="18" customWidth="1"/>
    <col min="8203" max="8205" width="9.140625" style="18"/>
    <col min="8206" max="8206" width="14.140625" style="18" customWidth="1"/>
    <col min="8207" max="8448" width="9.140625" style="18"/>
    <col min="8449" max="8451" width="0" style="18" hidden="1" customWidth="1"/>
    <col min="8452" max="8452" width="9.140625" style="18"/>
    <col min="8453" max="8453" width="17.85546875" style="18" customWidth="1"/>
    <col min="8454" max="8454" width="10.7109375" style="18" customWidth="1"/>
    <col min="8455" max="8455" width="16.28515625" style="18" bestFit="1" customWidth="1"/>
    <col min="8456" max="8456" width="16.140625" style="18" bestFit="1" customWidth="1"/>
    <col min="8457" max="8457" width="17.42578125" style="18" customWidth="1"/>
    <col min="8458" max="8458" width="18" style="18" customWidth="1"/>
    <col min="8459" max="8461" width="9.140625" style="18"/>
    <col min="8462" max="8462" width="14.140625" style="18" customWidth="1"/>
    <col min="8463" max="8704" width="9.140625" style="18"/>
    <col min="8705" max="8707" width="0" style="18" hidden="1" customWidth="1"/>
    <col min="8708" max="8708" width="9.140625" style="18"/>
    <col min="8709" max="8709" width="17.85546875" style="18" customWidth="1"/>
    <col min="8710" max="8710" width="10.7109375" style="18" customWidth="1"/>
    <col min="8711" max="8711" width="16.28515625" style="18" bestFit="1" customWidth="1"/>
    <col min="8712" max="8712" width="16.140625" style="18" bestFit="1" customWidth="1"/>
    <col min="8713" max="8713" width="17.42578125" style="18" customWidth="1"/>
    <col min="8714" max="8714" width="18" style="18" customWidth="1"/>
    <col min="8715" max="8717" width="9.140625" style="18"/>
    <col min="8718" max="8718" width="14.140625" style="18" customWidth="1"/>
    <col min="8719" max="8960" width="9.140625" style="18"/>
    <col min="8961" max="8963" width="0" style="18" hidden="1" customWidth="1"/>
    <col min="8964" max="8964" width="9.140625" style="18"/>
    <col min="8965" max="8965" width="17.85546875" style="18" customWidth="1"/>
    <col min="8966" max="8966" width="10.7109375" style="18" customWidth="1"/>
    <col min="8967" max="8967" width="16.28515625" style="18" bestFit="1" customWidth="1"/>
    <col min="8968" max="8968" width="16.140625" style="18" bestFit="1" customWidth="1"/>
    <col min="8969" max="8969" width="17.42578125" style="18" customWidth="1"/>
    <col min="8970" max="8970" width="18" style="18" customWidth="1"/>
    <col min="8971" max="8973" width="9.140625" style="18"/>
    <col min="8974" max="8974" width="14.140625" style="18" customWidth="1"/>
    <col min="8975" max="9216" width="9.140625" style="18"/>
    <col min="9217" max="9219" width="0" style="18" hidden="1" customWidth="1"/>
    <col min="9220" max="9220" width="9.140625" style="18"/>
    <col min="9221" max="9221" width="17.85546875" style="18" customWidth="1"/>
    <col min="9222" max="9222" width="10.7109375" style="18" customWidth="1"/>
    <col min="9223" max="9223" width="16.28515625" style="18" bestFit="1" customWidth="1"/>
    <col min="9224" max="9224" width="16.140625" style="18" bestFit="1" customWidth="1"/>
    <col min="9225" max="9225" width="17.42578125" style="18" customWidth="1"/>
    <col min="9226" max="9226" width="18" style="18" customWidth="1"/>
    <col min="9227" max="9229" width="9.140625" style="18"/>
    <col min="9230" max="9230" width="14.140625" style="18" customWidth="1"/>
    <col min="9231" max="9472" width="9.140625" style="18"/>
    <col min="9473" max="9475" width="0" style="18" hidden="1" customWidth="1"/>
    <col min="9476" max="9476" width="9.140625" style="18"/>
    <col min="9477" max="9477" width="17.85546875" style="18" customWidth="1"/>
    <col min="9478" max="9478" width="10.7109375" style="18" customWidth="1"/>
    <col min="9479" max="9479" width="16.28515625" style="18" bestFit="1" customWidth="1"/>
    <col min="9480" max="9480" width="16.140625" style="18" bestFit="1" customWidth="1"/>
    <col min="9481" max="9481" width="17.42578125" style="18" customWidth="1"/>
    <col min="9482" max="9482" width="18" style="18" customWidth="1"/>
    <col min="9483" max="9485" width="9.140625" style="18"/>
    <col min="9486" max="9486" width="14.140625" style="18" customWidth="1"/>
    <col min="9487" max="9728" width="9.140625" style="18"/>
    <col min="9729" max="9731" width="0" style="18" hidden="1" customWidth="1"/>
    <col min="9732" max="9732" width="9.140625" style="18"/>
    <col min="9733" max="9733" width="17.85546875" style="18" customWidth="1"/>
    <col min="9734" max="9734" width="10.7109375" style="18" customWidth="1"/>
    <col min="9735" max="9735" width="16.28515625" style="18" bestFit="1" customWidth="1"/>
    <col min="9736" max="9736" width="16.140625" style="18" bestFit="1" customWidth="1"/>
    <col min="9737" max="9737" width="17.42578125" style="18" customWidth="1"/>
    <col min="9738" max="9738" width="18" style="18" customWidth="1"/>
    <col min="9739" max="9741" width="9.140625" style="18"/>
    <col min="9742" max="9742" width="14.140625" style="18" customWidth="1"/>
    <col min="9743" max="9984" width="9.140625" style="18"/>
    <col min="9985" max="9987" width="0" style="18" hidden="1" customWidth="1"/>
    <col min="9988" max="9988" width="9.140625" style="18"/>
    <col min="9989" max="9989" width="17.85546875" style="18" customWidth="1"/>
    <col min="9990" max="9990" width="10.7109375" style="18" customWidth="1"/>
    <col min="9991" max="9991" width="16.28515625" style="18" bestFit="1" customWidth="1"/>
    <col min="9992" max="9992" width="16.140625" style="18" bestFit="1" customWidth="1"/>
    <col min="9993" max="9993" width="17.42578125" style="18" customWidth="1"/>
    <col min="9994" max="9994" width="18" style="18" customWidth="1"/>
    <col min="9995" max="9997" width="9.140625" style="18"/>
    <col min="9998" max="9998" width="14.140625" style="18" customWidth="1"/>
    <col min="9999" max="10240" width="9.140625" style="18"/>
    <col min="10241" max="10243" width="0" style="18" hidden="1" customWidth="1"/>
    <col min="10244" max="10244" width="9.140625" style="18"/>
    <col min="10245" max="10245" width="17.85546875" style="18" customWidth="1"/>
    <col min="10246" max="10246" width="10.7109375" style="18" customWidth="1"/>
    <col min="10247" max="10247" width="16.28515625" style="18" bestFit="1" customWidth="1"/>
    <col min="10248" max="10248" width="16.140625" style="18" bestFit="1" customWidth="1"/>
    <col min="10249" max="10249" width="17.42578125" style="18" customWidth="1"/>
    <col min="10250" max="10250" width="18" style="18" customWidth="1"/>
    <col min="10251" max="10253" width="9.140625" style="18"/>
    <col min="10254" max="10254" width="14.140625" style="18" customWidth="1"/>
    <col min="10255" max="10496" width="9.140625" style="18"/>
    <col min="10497" max="10499" width="0" style="18" hidden="1" customWidth="1"/>
    <col min="10500" max="10500" width="9.140625" style="18"/>
    <col min="10501" max="10501" width="17.85546875" style="18" customWidth="1"/>
    <col min="10502" max="10502" width="10.7109375" style="18" customWidth="1"/>
    <col min="10503" max="10503" width="16.28515625" style="18" bestFit="1" customWidth="1"/>
    <col min="10504" max="10504" width="16.140625" style="18" bestFit="1" customWidth="1"/>
    <col min="10505" max="10505" width="17.42578125" style="18" customWidth="1"/>
    <col min="10506" max="10506" width="18" style="18" customWidth="1"/>
    <col min="10507" max="10509" width="9.140625" style="18"/>
    <col min="10510" max="10510" width="14.140625" style="18" customWidth="1"/>
    <col min="10511" max="10752" width="9.140625" style="18"/>
    <col min="10753" max="10755" width="0" style="18" hidden="1" customWidth="1"/>
    <col min="10756" max="10756" width="9.140625" style="18"/>
    <col min="10757" max="10757" width="17.85546875" style="18" customWidth="1"/>
    <col min="10758" max="10758" width="10.7109375" style="18" customWidth="1"/>
    <col min="10759" max="10759" width="16.28515625" style="18" bestFit="1" customWidth="1"/>
    <col min="10760" max="10760" width="16.140625" style="18" bestFit="1" customWidth="1"/>
    <col min="10761" max="10761" width="17.42578125" style="18" customWidth="1"/>
    <col min="10762" max="10762" width="18" style="18" customWidth="1"/>
    <col min="10763" max="10765" width="9.140625" style="18"/>
    <col min="10766" max="10766" width="14.140625" style="18" customWidth="1"/>
    <col min="10767" max="11008" width="9.140625" style="18"/>
    <col min="11009" max="11011" width="0" style="18" hidden="1" customWidth="1"/>
    <col min="11012" max="11012" width="9.140625" style="18"/>
    <col min="11013" max="11013" width="17.85546875" style="18" customWidth="1"/>
    <col min="11014" max="11014" width="10.7109375" style="18" customWidth="1"/>
    <col min="11015" max="11015" width="16.28515625" style="18" bestFit="1" customWidth="1"/>
    <col min="11016" max="11016" width="16.140625" style="18" bestFit="1" customWidth="1"/>
    <col min="11017" max="11017" width="17.42578125" style="18" customWidth="1"/>
    <col min="11018" max="11018" width="18" style="18" customWidth="1"/>
    <col min="11019" max="11021" width="9.140625" style="18"/>
    <col min="11022" max="11022" width="14.140625" style="18" customWidth="1"/>
    <col min="11023" max="11264" width="9.140625" style="18"/>
    <col min="11265" max="11267" width="0" style="18" hidden="1" customWidth="1"/>
    <col min="11268" max="11268" width="9.140625" style="18"/>
    <col min="11269" max="11269" width="17.85546875" style="18" customWidth="1"/>
    <col min="11270" max="11270" width="10.7109375" style="18" customWidth="1"/>
    <col min="11271" max="11271" width="16.28515625" style="18" bestFit="1" customWidth="1"/>
    <col min="11272" max="11272" width="16.140625" style="18" bestFit="1" customWidth="1"/>
    <col min="11273" max="11273" width="17.42578125" style="18" customWidth="1"/>
    <col min="11274" max="11274" width="18" style="18" customWidth="1"/>
    <col min="11275" max="11277" width="9.140625" style="18"/>
    <col min="11278" max="11278" width="14.140625" style="18" customWidth="1"/>
    <col min="11279" max="11520" width="9.140625" style="18"/>
    <col min="11521" max="11523" width="0" style="18" hidden="1" customWidth="1"/>
    <col min="11524" max="11524" width="9.140625" style="18"/>
    <col min="11525" max="11525" width="17.85546875" style="18" customWidth="1"/>
    <col min="11526" max="11526" width="10.7109375" style="18" customWidth="1"/>
    <col min="11527" max="11527" width="16.28515625" style="18" bestFit="1" customWidth="1"/>
    <col min="11528" max="11528" width="16.140625" style="18" bestFit="1" customWidth="1"/>
    <col min="11529" max="11529" width="17.42578125" style="18" customWidth="1"/>
    <col min="11530" max="11530" width="18" style="18" customWidth="1"/>
    <col min="11531" max="11533" width="9.140625" style="18"/>
    <col min="11534" max="11534" width="14.140625" style="18" customWidth="1"/>
    <col min="11535" max="11776" width="9.140625" style="18"/>
    <col min="11777" max="11779" width="0" style="18" hidden="1" customWidth="1"/>
    <col min="11780" max="11780" width="9.140625" style="18"/>
    <col min="11781" max="11781" width="17.85546875" style="18" customWidth="1"/>
    <col min="11782" max="11782" width="10.7109375" style="18" customWidth="1"/>
    <col min="11783" max="11783" width="16.28515625" style="18" bestFit="1" customWidth="1"/>
    <col min="11784" max="11784" width="16.140625" style="18" bestFit="1" customWidth="1"/>
    <col min="11785" max="11785" width="17.42578125" style="18" customWidth="1"/>
    <col min="11786" max="11786" width="18" style="18" customWidth="1"/>
    <col min="11787" max="11789" width="9.140625" style="18"/>
    <col min="11790" max="11790" width="14.140625" style="18" customWidth="1"/>
    <col min="11791" max="12032" width="9.140625" style="18"/>
    <col min="12033" max="12035" width="0" style="18" hidden="1" customWidth="1"/>
    <col min="12036" max="12036" width="9.140625" style="18"/>
    <col min="12037" max="12037" width="17.85546875" style="18" customWidth="1"/>
    <col min="12038" max="12038" width="10.7109375" style="18" customWidth="1"/>
    <col min="12039" max="12039" width="16.28515625" style="18" bestFit="1" customWidth="1"/>
    <col min="12040" max="12040" width="16.140625" style="18" bestFit="1" customWidth="1"/>
    <col min="12041" max="12041" width="17.42578125" style="18" customWidth="1"/>
    <col min="12042" max="12042" width="18" style="18" customWidth="1"/>
    <col min="12043" max="12045" width="9.140625" style="18"/>
    <col min="12046" max="12046" width="14.140625" style="18" customWidth="1"/>
    <col min="12047" max="12288" width="9.140625" style="18"/>
    <col min="12289" max="12291" width="0" style="18" hidden="1" customWidth="1"/>
    <col min="12292" max="12292" width="9.140625" style="18"/>
    <col min="12293" max="12293" width="17.85546875" style="18" customWidth="1"/>
    <col min="12294" max="12294" width="10.7109375" style="18" customWidth="1"/>
    <col min="12295" max="12295" width="16.28515625" style="18" bestFit="1" customWidth="1"/>
    <col min="12296" max="12296" width="16.140625" style="18" bestFit="1" customWidth="1"/>
    <col min="12297" max="12297" width="17.42578125" style="18" customWidth="1"/>
    <col min="12298" max="12298" width="18" style="18" customWidth="1"/>
    <col min="12299" max="12301" width="9.140625" style="18"/>
    <col min="12302" max="12302" width="14.140625" style="18" customWidth="1"/>
    <col min="12303" max="12544" width="9.140625" style="18"/>
    <col min="12545" max="12547" width="0" style="18" hidden="1" customWidth="1"/>
    <col min="12548" max="12548" width="9.140625" style="18"/>
    <col min="12549" max="12549" width="17.85546875" style="18" customWidth="1"/>
    <col min="12550" max="12550" width="10.7109375" style="18" customWidth="1"/>
    <col min="12551" max="12551" width="16.28515625" style="18" bestFit="1" customWidth="1"/>
    <col min="12552" max="12552" width="16.140625" style="18" bestFit="1" customWidth="1"/>
    <col min="12553" max="12553" width="17.42578125" style="18" customWidth="1"/>
    <col min="12554" max="12554" width="18" style="18" customWidth="1"/>
    <col min="12555" max="12557" width="9.140625" style="18"/>
    <col min="12558" max="12558" width="14.140625" style="18" customWidth="1"/>
    <col min="12559" max="12800" width="9.140625" style="18"/>
    <col min="12801" max="12803" width="0" style="18" hidden="1" customWidth="1"/>
    <col min="12804" max="12804" width="9.140625" style="18"/>
    <col min="12805" max="12805" width="17.85546875" style="18" customWidth="1"/>
    <col min="12806" max="12806" width="10.7109375" style="18" customWidth="1"/>
    <col min="12807" max="12807" width="16.28515625" style="18" bestFit="1" customWidth="1"/>
    <col min="12808" max="12808" width="16.140625" style="18" bestFit="1" customWidth="1"/>
    <col min="12809" max="12809" width="17.42578125" style="18" customWidth="1"/>
    <col min="12810" max="12810" width="18" style="18" customWidth="1"/>
    <col min="12811" max="12813" width="9.140625" style="18"/>
    <col min="12814" max="12814" width="14.140625" style="18" customWidth="1"/>
    <col min="12815" max="13056" width="9.140625" style="18"/>
    <col min="13057" max="13059" width="0" style="18" hidden="1" customWidth="1"/>
    <col min="13060" max="13060" width="9.140625" style="18"/>
    <col min="13061" max="13061" width="17.85546875" style="18" customWidth="1"/>
    <col min="13062" max="13062" width="10.7109375" style="18" customWidth="1"/>
    <col min="13063" max="13063" width="16.28515625" style="18" bestFit="1" customWidth="1"/>
    <col min="13064" max="13064" width="16.140625" style="18" bestFit="1" customWidth="1"/>
    <col min="13065" max="13065" width="17.42578125" style="18" customWidth="1"/>
    <col min="13066" max="13066" width="18" style="18" customWidth="1"/>
    <col min="13067" max="13069" width="9.140625" style="18"/>
    <col min="13070" max="13070" width="14.140625" style="18" customWidth="1"/>
    <col min="13071" max="13312" width="9.140625" style="18"/>
    <col min="13313" max="13315" width="0" style="18" hidden="1" customWidth="1"/>
    <col min="13316" max="13316" width="9.140625" style="18"/>
    <col min="13317" max="13317" width="17.85546875" style="18" customWidth="1"/>
    <col min="13318" max="13318" width="10.7109375" style="18" customWidth="1"/>
    <col min="13319" max="13319" width="16.28515625" style="18" bestFit="1" customWidth="1"/>
    <col min="13320" max="13320" width="16.140625" style="18" bestFit="1" customWidth="1"/>
    <col min="13321" max="13321" width="17.42578125" style="18" customWidth="1"/>
    <col min="13322" max="13322" width="18" style="18" customWidth="1"/>
    <col min="13323" max="13325" width="9.140625" style="18"/>
    <col min="13326" max="13326" width="14.140625" style="18" customWidth="1"/>
    <col min="13327" max="13568" width="9.140625" style="18"/>
    <col min="13569" max="13571" width="0" style="18" hidden="1" customWidth="1"/>
    <col min="13572" max="13572" width="9.140625" style="18"/>
    <col min="13573" max="13573" width="17.85546875" style="18" customWidth="1"/>
    <col min="13574" max="13574" width="10.7109375" style="18" customWidth="1"/>
    <col min="13575" max="13575" width="16.28515625" style="18" bestFit="1" customWidth="1"/>
    <col min="13576" max="13576" width="16.140625" style="18" bestFit="1" customWidth="1"/>
    <col min="13577" max="13577" width="17.42578125" style="18" customWidth="1"/>
    <col min="13578" max="13578" width="18" style="18" customWidth="1"/>
    <col min="13579" max="13581" width="9.140625" style="18"/>
    <col min="13582" max="13582" width="14.140625" style="18" customWidth="1"/>
    <col min="13583" max="13824" width="9.140625" style="18"/>
    <col min="13825" max="13827" width="0" style="18" hidden="1" customWidth="1"/>
    <col min="13828" max="13828" width="9.140625" style="18"/>
    <col min="13829" max="13829" width="17.85546875" style="18" customWidth="1"/>
    <col min="13830" max="13830" width="10.7109375" style="18" customWidth="1"/>
    <col min="13831" max="13831" width="16.28515625" style="18" bestFit="1" customWidth="1"/>
    <col min="13832" max="13832" width="16.140625" style="18" bestFit="1" customWidth="1"/>
    <col min="13833" max="13833" width="17.42578125" style="18" customWidth="1"/>
    <col min="13834" max="13834" width="18" style="18" customWidth="1"/>
    <col min="13835" max="13837" width="9.140625" style="18"/>
    <col min="13838" max="13838" width="14.140625" style="18" customWidth="1"/>
    <col min="13839" max="14080" width="9.140625" style="18"/>
    <col min="14081" max="14083" width="0" style="18" hidden="1" customWidth="1"/>
    <col min="14084" max="14084" width="9.140625" style="18"/>
    <col min="14085" max="14085" width="17.85546875" style="18" customWidth="1"/>
    <col min="14086" max="14086" width="10.7109375" style="18" customWidth="1"/>
    <col min="14087" max="14087" width="16.28515625" style="18" bestFit="1" customWidth="1"/>
    <col min="14088" max="14088" width="16.140625" style="18" bestFit="1" customWidth="1"/>
    <col min="14089" max="14089" width="17.42578125" style="18" customWidth="1"/>
    <col min="14090" max="14090" width="18" style="18" customWidth="1"/>
    <col min="14091" max="14093" width="9.140625" style="18"/>
    <col min="14094" max="14094" width="14.140625" style="18" customWidth="1"/>
    <col min="14095" max="14336" width="9.140625" style="18"/>
    <col min="14337" max="14339" width="0" style="18" hidden="1" customWidth="1"/>
    <col min="14340" max="14340" width="9.140625" style="18"/>
    <col min="14341" max="14341" width="17.85546875" style="18" customWidth="1"/>
    <col min="14342" max="14342" width="10.7109375" style="18" customWidth="1"/>
    <col min="14343" max="14343" width="16.28515625" style="18" bestFit="1" customWidth="1"/>
    <col min="14344" max="14344" width="16.140625" style="18" bestFit="1" customWidth="1"/>
    <col min="14345" max="14345" width="17.42578125" style="18" customWidth="1"/>
    <col min="14346" max="14346" width="18" style="18" customWidth="1"/>
    <col min="14347" max="14349" width="9.140625" style="18"/>
    <col min="14350" max="14350" width="14.140625" style="18" customWidth="1"/>
    <col min="14351" max="14592" width="9.140625" style="18"/>
    <col min="14593" max="14595" width="0" style="18" hidden="1" customWidth="1"/>
    <col min="14596" max="14596" width="9.140625" style="18"/>
    <col min="14597" max="14597" width="17.85546875" style="18" customWidth="1"/>
    <col min="14598" max="14598" width="10.7109375" style="18" customWidth="1"/>
    <col min="14599" max="14599" width="16.28515625" style="18" bestFit="1" customWidth="1"/>
    <col min="14600" max="14600" width="16.140625" style="18" bestFit="1" customWidth="1"/>
    <col min="14601" max="14601" width="17.42578125" style="18" customWidth="1"/>
    <col min="14602" max="14602" width="18" style="18" customWidth="1"/>
    <col min="14603" max="14605" width="9.140625" style="18"/>
    <col min="14606" max="14606" width="14.140625" style="18" customWidth="1"/>
    <col min="14607" max="14848" width="9.140625" style="18"/>
    <col min="14849" max="14851" width="0" style="18" hidden="1" customWidth="1"/>
    <col min="14852" max="14852" width="9.140625" style="18"/>
    <col min="14853" max="14853" width="17.85546875" style="18" customWidth="1"/>
    <col min="14854" max="14854" width="10.7109375" style="18" customWidth="1"/>
    <col min="14855" max="14855" width="16.28515625" style="18" bestFit="1" customWidth="1"/>
    <col min="14856" max="14856" width="16.140625" style="18" bestFit="1" customWidth="1"/>
    <col min="14857" max="14857" width="17.42578125" style="18" customWidth="1"/>
    <col min="14858" max="14858" width="18" style="18" customWidth="1"/>
    <col min="14859" max="14861" width="9.140625" style="18"/>
    <col min="14862" max="14862" width="14.140625" style="18" customWidth="1"/>
    <col min="14863" max="15104" width="9.140625" style="18"/>
    <col min="15105" max="15107" width="0" style="18" hidden="1" customWidth="1"/>
    <col min="15108" max="15108" width="9.140625" style="18"/>
    <col min="15109" max="15109" width="17.85546875" style="18" customWidth="1"/>
    <col min="15110" max="15110" width="10.7109375" style="18" customWidth="1"/>
    <col min="15111" max="15111" width="16.28515625" style="18" bestFit="1" customWidth="1"/>
    <col min="15112" max="15112" width="16.140625" style="18" bestFit="1" customWidth="1"/>
    <col min="15113" max="15113" width="17.42578125" style="18" customWidth="1"/>
    <col min="15114" max="15114" width="18" style="18" customWidth="1"/>
    <col min="15115" max="15117" width="9.140625" style="18"/>
    <col min="15118" max="15118" width="14.140625" style="18" customWidth="1"/>
    <col min="15119" max="15360" width="9.140625" style="18"/>
    <col min="15361" max="15363" width="0" style="18" hidden="1" customWidth="1"/>
    <col min="15364" max="15364" width="9.140625" style="18"/>
    <col min="15365" max="15365" width="17.85546875" style="18" customWidth="1"/>
    <col min="15366" max="15366" width="10.7109375" style="18" customWidth="1"/>
    <col min="15367" max="15367" width="16.28515625" style="18" bestFit="1" customWidth="1"/>
    <col min="15368" max="15368" width="16.140625" style="18" bestFit="1" customWidth="1"/>
    <col min="15369" max="15369" width="17.42578125" style="18" customWidth="1"/>
    <col min="15370" max="15370" width="18" style="18" customWidth="1"/>
    <col min="15371" max="15373" width="9.140625" style="18"/>
    <col min="15374" max="15374" width="14.140625" style="18" customWidth="1"/>
    <col min="15375" max="15616" width="9.140625" style="18"/>
    <col min="15617" max="15619" width="0" style="18" hidden="1" customWidth="1"/>
    <col min="15620" max="15620" width="9.140625" style="18"/>
    <col min="15621" max="15621" width="17.85546875" style="18" customWidth="1"/>
    <col min="15622" max="15622" width="10.7109375" style="18" customWidth="1"/>
    <col min="15623" max="15623" width="16.28515625" style="18" bestFit="1" customWidth="1"/>
    <col min="15624" max="15624" width="16.140625" style="18" bestFit="1" customWidth="1"/>
    <col min="15625" max="15625" width="17.42578125" style="18" customWidth="1"/>
    <col min="15626" max="15626" width="18" style="18" customWidth="1"/>
    <col min="15627" max="15629" width="9.140625" style="18"/>
    <col min="15630" max="15630" width="14.140625" style="18" customWidth="1"/>
    <col min="15631" max="15872" width="9.140625" style="18"/>
    <col min="15873" max="15875" width="0" style="18" hidden="1" customWidth="1"/>
    <col min="15876" max="15876" width="9.140625" style="18"/>
    <col min="15877" max="15877" width="17.85546875" style="18" customWidth="1"/>
    <col min="15878" max="15878" width="10.7109375" style="18" customWidth="1"/>
    <col min="15879" max="15879" width="16.28515625" style="18" bestFit="1" customWidth="1"/>
    <col min="15880" max="15880" width="16.140625" style="18" bestFit="1" customWidth="1"/>
    <col min="15881" max="15881" width="17.42578125" style="18" customWidth="1"/>
    <col min="15882" max="15882" width="18" style="18" customWidth="1"/>
    <col min="15883" max="15885" width="9.140625" style="18"/>
    <col min="15886" max="15886" width="14.140625" style="18" customWidth="1"/>
    <col min="15887" max="16128" width="9.140625" style="18"/>
    <col min="16129" max="16131" width="0" style="18" hidden="1" customWidth="1"/>
    <col min="16132" max="16132" width="9.140625" style="18"/>
    <col min="16133" max="16133" width="17.85546875" style="18" customWidth="1"/>
    <col min="16134" max="16134" width="10.7109375" style="18" customWidth="1"/>
    <col min="16135" max="16135" width="16.28515625" style="18" bestFit="1" customWidth="1"/>
    <col min="16136" max="16136" width="16.140625" style="18" bestFit="1" customWidth="1"/>
    <col min="16137" max="16137" width="17.42578125" style="18" customWidth="1"/>
    <col min="16138" max="16138" width="18" style="18" customWidth="1"/>
    <col min="16139" max="16141" width="9.140625" style="18"/>
    <col min="16142" max="16142" width="14.140625" style="18" customWidth="1"/>
    <col min="16143" max="16384" width="9.140625" style="18"/>
  </cols>
  <sheetData>
    <row r="2" spans="4:12" ht="15">
      <c r="D2" s="22"/>
      <c r="E2" s="216" t="s">
        <v>74</v>
      </c>
      <c r="F2" s="216"/>
      <c r="G2" s="216"/>
      <c r="H2" s="216"/>
      <c r="I2" s="216"/>
      <c r="J2" s="216"/>
      <c r="K2" s="216"/>
      <c r="L2" s="22"/>
    </row>
    <row r="3" spans="4:12" ht="15">
      <c r="D3" s="22"/>
      <c r="E3" s="94"/>
      <c r="F3" s="94"/>
      <c r="G3" s="216" t="s">
        <v>75</v>
      </c>
      <c r="H3" s="216"/>
      <c r="I3" s="216" t="s">
        <v>76</v>
      </c>
      <c r="J3" s="216"/>
      <c r="K3" s="94"/>
      <c r="L3" s="22"/>
    </row>
    <row r="4" spans="4:12" ht="30">
      <c r="D4" s="22"/>
      <c r="E4" s="95" t="s">
        <v>77</v>
      </c>
      <c r="F4" s="96" t="s">
        <v>78</v>
      </c>
      <c r="G4" s="96" t="s">
        <v>79</v>
      </c>
      <c r="H4" s="95" t="s">
        <v>80</v>
      </c>
      <c r="I4" s="96" t="s">
        <v>79</v>
      </c>
      <c r="J4" s="95" t="s">
        <v>80</v>
      </c>
      <c r="K4" s="95" t="s">
        <v>81</v>
      </c>
      <c r="L4" s="22"/>
    </row>
    <row r="5" spans="4:12" ht="15">
      <c r="D5" s="22"/>
      <c r="E5" s="23" t="s">
        <v>82</v>
      </c>
      <c r="F5" s="24">
        <v>3845</v>
      </c>
      <c r="G5" s="36">
        <v>5386</v>
      </c>
      <c r="H5" s="36">
        <v>6213</v>
      </c>
      <c r="I5" s="36">
        <v>6463.2</v>
      </c>
      <c r="J5" s="36">
        <v>7455.5999999999995</v>
      </c>
      <c r="K5" s="23" t="s">
        <v>83</v>
      </c>
      <c r="L5" s="22"/>
    </row>
    <row r="6" spans="4:12" ht="15">
      <c r="D6" s="22"/>
      <c r="E6" s="23" t="s">
        <v>84</v>
      </c>
      <c r="F6" s="23">
        <v>3845</v>
      </c>
      <c r="G6" s="36">
        <v>5386</v>
      </c>
      <c r="H6" s="36">
        <v>6213</v>
      </c>
      <c r="I6" s="36">
        <v>6463.2</v>
      </c>
      <c r="J6" s="36">
        <v>7455.5999999999995</v>
      </c>
      <c r="K6" s="23" t="s">
        <v>85</v>
      </c>
      <c r="L6" s="22"/>
    </row>
    <row r="7" spans="4:12" ht="15">
      <c r="D7" s="22"/>
      <c r="E7" s="23" t="s">
        <v>86</v>
      </c>
      <c r="F7" s="23">
        <v>13110</v>
      </c>
      <c r="G7" s="36">
        <v>18367</v>
      </c>
      <c r="H7" s="36">
        <v>21186</v>
      </c>
      <c r="I7" s="36">
        <v>18367</v>
      </c>
      <c r="J7" s="36">
        <v>21186</v>
      </c>
      <c r="K7" s="23" t="s">
        <v>87</v>
      </c>
      <c r="L7" s="22"/>
    </row>
    <row r="8" spans="4:12" ht="30">
      <c r="D8" s="22"/>
      <c r="E8" s="23" t="s">
        <v>88</v>
      </c>
      <c r="F8" s="23">
        <v>80.09</v>
      </c>
      <c r="G8" s="36">
        <v>112.21</v>
      </c>
      <c r="H8" s="36">
        <v>129.44</v>
      </c>
      <c r="I8" s="36">
        <v>112.21</v>
      </c>
      <c r="J8" s="36">
        <v>129.44</v>
      </c>
      <c r="K8" s="23" t="s">
        <v>89</v>
      </c>
      <c r="L8" s="22"/>
    </row>
    <row r="9" spans="4:12" ht="30">
      <c r="D9" s="22"/>
      <c r="E9" s="23" t="s">
        <v>90</v>
      </c>
      <c r="F9" s="23">
        <v>309</v>
      </c>
      <c r="G9" s="36">
        <v>453</v>
      </c>
      <c r="H9" s="36">
        <v>673</v>
      </c>
      <c r="I9" s="36">
        <v>453</v>
      </c>
      <c r="J9" s="36">
        <v>673</v>
      </c>
      <c r="K9" s="23"/>
      <c r="L9" s="22"/>
    </row>
    <row r="10" spans="4:12" ht="30">
      <c r="D10" s="22"/>
      <c r="E10" s="23" t="s">
        <v>91</v>
      </c>
      <c r="F10" s="23">
        <v>8.7479999999999993</v>
      </c>
      <c r="G10" s="36">
        <v>12.824999999999999</v>
      </c>
      <c r="H10" s="36">
        <v>19.064</v>
      </c>
      <c r="I10" s="36">
        <v>12.824999999999999</v>
      </c>
      <c r="J10" s="36">
        <v>19.064</v>
      </c>
      <c r="K10" s="23"/>
      <c r="L10" s="22"/>
    </row>
    <row r="11" spans="4:12" ht="15">
      <c r="D11" s="22"/>
      <c r="E11" s="217" t="s">
        <v>92</v>
      </c>
      <c r="F11" s="217"/>
      <c r="G11" s="217"/>
      <c r="H11" s="217"/>
      <c r="I11" s="217"/>
      <c r="J11" s="217"/>
      <c r="K11" s="217"/>
      <c r="L11" s="22"/>
    </row>
    <row r="12" spans="4:12" ht="15">
      <c r="D12" s="22"/>
      <c r="E12" s="25"/>
      <c r="F12" s="25"/>
      <c r="G12" s="25"/>
      <c r="H12" s="25"/>
      <c r="I12" s="25"/>
      <c r="J12" s="25"/>
      <c r="K12" s="25"/>
      <c r="L12" s="22"/>
    </row>
    <row r="13" spans="4:12" ht="12.75" customHeight="1">
      <c r="D13" s="22"/>
      <c r="E13" s="215" t="s">
        <v>136</v>
      </c>
      <c r="F13" s="215"/>
      <c r="G13" s="215"/>
      <c r="H13" s="215"/>
      <c r="I13" s="215"/>
      <c r="J13" s="215"/>
      <c r="K13" s="215"/>
      <c r="L13" s="22"/>
    </row>
    <row r="14" spans="4:12" ht="30">
      <c r="D14" s="22"/>
      <c r="E14" s="95" t="s">
        <v>77</v>
      </c>
      <c r="F14" s="96" t="s">
        <v>78</v>
      </c>
      <c r="G14" s="96" t="s">
        <v>79</v>
      </c>
      <c r="H14" s="95" t="s">
        <v>80</v>
      </c>
      <c r="I14" s="95"/>
      <c r="J14" s="95"/>
      <c r="K14" s="95" t="s">
        <v>81</v>
      </c>
      <c r="L14" s="22"/>
    </row>
    <row r="15" spans="4:12" ht="15">
      <c r="D15" s="22"/>
      <c r="E15" s="23" t="s">
        <v>82</v>
      </c>
      <c r="F15" s="24"/>
      <c r="G15" s="23">
        <v>385</v>
      </c>
      <c r="H15" s="23"/>
      <c r="I15" s="23">
        <v>462</v>
      </c>
      <c r="J15" s="23">
        <v>0</v>
      </c>
      <c r="K15" s="23" t="s">
        <v>83</v>
      </c>
      <c r="L15" s="22"/>
    </row>
    <row r="16" spans="4:12" ht="15">
      <c r="D16" s="22"/>
      <c r="E16" s="23" t="s">
        <v>86</v>
      </c>
      <c r="F16" s="23"/>
      <c r="G16" s="23">
        <v>1622</v>
      </c>
      <c r="H16" s="23"/>
      <c r="I16" s="23"/>
      <c r="J16" s="23"/>
      <c r="K16" s="23" t="s">
        <v>87</v>
      </c>
      <c r="L16" s="22"/>
    </row>
    <row r="17" spans="2:14" ht="15">
      <c r="D17" s="22"/>
      <c r="E17" s="22"/>
      <c r="F17" s="22"/>
      <c r="G17" s="22"/>
      <c r="H17" s="22"/>
      <c r="I17" s="22"/>
      <c r="J17" s="22"/>
      <c r="K17" s="22"/>
      <c r="L17" s="22"/>
      <c r="N17" s="19"/>
    </row>
    <row r="18" spans="2:14" ht="15">
      <c r="D18" s="22"/>
      <c r="E18" s="215" t="s">
        <v>93</v>
      </c>
      <c r="F18" s="215"/>
      <c r="G18" s="215"/>
      <c r="H18" s="215"/>
      <c r="I18" s="215"/>
      <c r="J18" s="215"/>
      <c r="K18" s="215"/>
      <c r="L18" s="22"/>
    </row>
    <row r="19" spans="2:14" ht="30">
      <c r="D19" s="22"/>
      <c r="E19" s="95" t="s">
        <v>77</v>
      </c>
      <c r="F19" s="96" t="s">
        <v>78</v>
      </c>
      <c r="G19" s="96" t="s">
        <v>79</v>
      </c>
      <c r="H19" s="95" t="s">
        <v>80</v>
      </c>
      <c r="I19" s="95"/>
      <c r="J19" s="95"/>
      <c r="K19" s="95" t="s">
        <v>81</v>
      </c>
      <c r="L19" s="22"/>
    </row>
    <row r="20" spans="2:14" ht="15">
      <c r="D20" s="22"/>
      <c r="E20" s="23" t="s">
        <v>82</v>
      </c>
      <c r="F20" s="24"/>
      <c r="G20" s="23">
        <v>30</v>
      </c>
      <c r="H20" s="23"/>
      <c r="I20" s="23">
        <v>35</v>
      </c>
      <c r="J20" s="23">
        <v>0</v>
      </c>
      <c r="K20" s="23" t="s">
        <v>83</v>
      </c>
      <c r="L20" s="22"/>
    </row>
    <row r="21" spans="2:14" ht="15">
      <c r="D21" s="22"/>
      <c r="E21" s="23" t="s">
        <v>86</v>
      </c>
      <c r="F21" s="23"/>
      <c r="G21" s="23">
        <v>102</v>
      </c>
      <c r="H21" s="23"/>
      <c r="I21" s="23"/>
      <c r="J21" s="23"/>
      <c r="K21" s="23" t="s">
        <v>87</v>
      </c>
      <c r="L21" s="22"/>
    </row>
    <row r="22" spans="2:14" ht="15">
      <c r="D22" s="22"/>
      <c r="E22" s="26"/>
      <c r="F22" s="26"/>
      <c r="G22" s="26"/>
      <c r="H22" s="26"/>
      <c r="I22" s="26"/>
      <c r="J22" s="22"/>
      <c r="K22" s="22"/>
      <c r="L22" s="22"/>
    </row>
    <row r="23" spans="2:14" ht="15">
      <c r="D23" s="22"/>
      <c r="E23" s="27" t="s">
        <v>94</v>
      </c>
      <c r="F23" s="28"/>
      <c r="G23" s="28"/>
      <c r="H23" s="28"/>
      <c r="I23" s="28"/>
      <c r="J23" s="22"/>
      <c r="K23" s="22"/>
      <c r="L23" s="22"/>
    </row>
    <row r="24" spans="2:14" ht="15">
      <c r="D24" s="22"/>
      <c r="E24" s="26"/>
      <c r="F24" s="26"/>
      <c r="G24" s="26"/>
      <c r="H24" s="26"/>
      <c r="I24" s="26"/>
      <c r="J24" s="22"/>
      <c r="K24" s="22"/>
      <c r="L24" s="22"/>
    </row>
    <row r="25" spans="2:14" ht="15">
      <c r="D25" s="22"/>
      <c r="E25" s="26"/>
      <c r="F25" s="26"/>
      <c r="G25" s="26"/>
      <c r="H25" s="26"/>
      <c r="I25" s="26"/>
      <c r="J25" s="22"/>
      <c r="K25" s="22"/>
      <c r="L25" s="22"/>
    </row>
    <row r="26" spans="2:14" ht="15">
      <c r="B26" s="20"/>
      <c r="D26" s="22"/>
      <c r="E26" s="22" t="s">
        <v>95</v>
      </c>
      <c r="F26" s="22"/>
      <c r="G26" s="22"/>
      <c r="H26" s="22"/>
      <c r="I26" s="22"/>
      <c r="J26" s="22"/>
      <c r="K26" s="22"/>
      <c r="L26" s="22"/>
    </row>
    <row r="27" spans="2:14" ht="15">
      <c r="D27" s="22"/>
      <c r="E27" s="22" t="s">
        <v>96</v>
      </c>
      <c r="F27" s="22"/>
      <c r="G27" s="22"/>
      <c r="H27" s="22"/>
      <c r="I27" s="22"/>
      <c r="J27" s="22"/>
      <c r="K27" s="22"/>
      <c r="L27" s="22"/>
    </row>
    <row r="28" spans="2:14" ht="15">
      <c r="D28" s="22"/>
      <c r="E28" s="22" t="s">
        <v>97</v>
      </c>
      <c r="F28" s="22"/>
      <c r="G28" s="22"/>
      <c r="H28" s="22"/>
      <c r="I28" s="22"/>
      <c r="J28" s="22"/>
      <c r="K28" s="22"/>
      <c r="L28" s="22"/>
    </row>
    <row r="29" spans="2:14" ht="15" customHeight="1">
      <c r="D29" s="211" t="s">
        <v>98</v>
      </c>
      <c r="E29" s="211"/>
      <c r="F29" s="211"/>
      <c r="G29" s="22"/>
      <c r="H29" s="22"/>
      <c r="I29" s="22"/>
      <c r="J29" s="22"/>
      <c r="K29" s="22"/>
      <c r="L29" s="22"/>
    </row>
    <row r="30" spans="2:14" ht="24" customHeight="1">
      <c r="D30" s="212" t="s">
        <v>99</v>
      </c>
      <c r="E30" s="214" t="s">
        <v>100</v>
      </c>
      <c r="F30" s="214"/>
      <c r="G30" s="214" t="s">
        <v>101</v>
      </c>
      <c r="H30" s="214"/>
      <c r="I30" s="214" t="s">
        <v>102</v>
      </c>
      <c r="J30" s="214"/>
      <c r="K30" s="214" t="s">
        <v>103</v>
      </c>
      <c r="L30" s="214"/>
      <c r="M30" s="204" t="s">
        <v>104</v>
      </c>
      <c r="N30" s="204"/>
    </row>
    <row r="31" spans="2:14" ht="19.5" customHeight="1">
      <c r="D31" s="213"/>
      <c r="E31" s="97" t="s">
        <v>105</v>
      </c>
      <c r="F31" s="97" t="s">
        <v>106</v>
      </c>
      <c r="G31" s="97" t="s">
        <v>107</v>
      </c>
      <c r="H31" s="97" t="s">
        <v>108</v>
      </c>
      <c r="I31" s="97" t="s">
        <v>109</v>
      </c>
      <c r="J31" s="97" t="s">
        <v>133</v>
      </c>
      <c r="K31" s="97" t="s">
        <v>110</v>
      </c>
      <c r="L31" s="97" t="s">
        <v>111</v>
      </c>
      <c r="M31" s="204"/>
      <c r="N31" s="204"/>
    </row>
    <row r="32" spans="2:14" ht="24" customHeight="1">
      <c r="D32" s="29">
        <v>4</v>
      </c>
      <c r="E32" s="29">
        <v>0.20430000000000001</v>
      </c>
      <c r="F32" s="29">
        <v>5.1890000000000001</v>
      </c>
      <c r="G32" s="29">
        <v>4.8899999999999997</v>
      </c>
      <c r="H32" s="29">
        <v>1.93</v>
      </c>
      <c r="I32" s="29">
        <v>41.7</v>
      </c>
      <c r="J32" s="29">
        <v>21.2</v>
      </c>
      <c r="K32" s="29">
        <v>0.81520000000000004</v>
      </c>
      <c r="L32" s="29">
        <v>0.2485</v>
      </c>
      <c r="M32" s="205" t="s">
        <v>112</v>
      </c>
      <c r="N32" s="205"/>
    </row>
    <row r="33" spans="4:14" ht="24" customHeight="1">
      <c r="D33" s="30"/>
      <c r="E33" s="31"/>
      <c r="F33" s="31"/>
      <c r="G33" s="31"/>
      <c r="H33" s="31"/>
      <c r="I33" s="31"/>
      <c r="J33" s="31"/>
      <c r="K33" s="31"/>
      <c r="L33" s="31"/>
      <c r="M33" s="21"/>
      <c r="N33" s="21"/>
    </row>
    <row r="34" spans="4:14" ht="15" customHeight="1">
      <c r="D34" s="206" t="s">
        <v>113</v>
      </c>
      <c r="E34" s="207"/>
      <c r="F34" s="207"/>
      <c r="G34" s="207"/>
      <c r="H34" s="207"/>
      <c r="I34" s="207"/>
      <c r="J34" s="207"/>
      <c r="K34" s="207"/>
      <c r="L34" s="207"/>
    </row>
    <row r="35" spans="4:14" ht="12.75" customHeight="1">
      <c r="D35" s="98" t="s">
        <v>4</v>
      </c>
      <c r="E35" s="208" t="s">
        <v>2</v>
      </c>
      <c r="F35" s="208"/>
      <c r="G35" s="209" t="s">
        <v>114</v>
      </c>
      <c r="H35" s="210"/>
      <c r="I35" s="210"/>
      <c r="J35" s="210"/>
      <c r="K35" s="210"/>
      <c r="L35" s="210"/>
    </row>
    <row r="36" spans="4:14" ht="25.5" customHeight="1">
      <c r="D36" s="32">
        <v>1</v>
      </c>
      <c r="E36" s="202" t="s">
        <v>115</v>
      </c>
      <c r="F36" s="202"/>
      <c r="G36" s="203" t="s">
        <v>116</v>
      </c>
      <c r="H36" s="203"/>
      <c r="I36" s="203"/>
      <c r="J36" s="203"/>
      <c r="K36" s="203"/>
      <c r="L36" s="203"/>
    </row>
    <row r="37" spans="4:14" ht="51.75" customHeight="1">
      <c r="D37" s="32">
        <v>2</v>
      </c>
      <c r="E37" s="202" t="s">
        <v>117</v>
      </c>
      <c r="F37" s="202"/>
      <c r="G37" s="203" t="s">
        <v>118</v>
      </c>
      <c r="H37" s="203"/>
      <c r="I37" s="203"/>
      <c r="J37" s="203"/>
      <c r="K37" s="203"/>
      <c r="L37" s="203"/>
    </row>
    <row r="38" spans="4:14" ht="141" customHeight="1">
      <c r="D38" s="32">
        <v>3</v>
      </c>
      <c r="E38" s="202" t="s">
        <v>119</v>
      </c>
      <c r="F38" s="202"/>
      <c r="G38" s="203" t="s">
        <v>120</v>
      </c>
      <c r="H38" s="203"/>
      <c r="I38" s="203"/>
      <c r="J38" s="203"/>
      <c r="K38" s="203"/>
      <c r="L38" s="203"/>
    </row>
    <row r="39" spans="4:14" ht="171.75" customHeight="1">
      <c r="D39" s="33">
        <v>5</v>
      </c>
      <c r="E39" s="200" t="s">
        <v>121</v>
      </c>
      <c r="F39" s="200"/>
      <c r="G39" s="201" t="s">
        <v>134</v>
      </c>
      <c r="H39" s="201"/>
      <c r="I39" s="201"/>
      <c r="J39" s="201"/>
      <c r="K39" s="201"/>
      <c r="L39" s="201"/>
    </row>
    <row r="40" spans="4:14" ht="93.75" customHeight="1">
      <c r="D40" s="32">
        <v>6</v>
      </c>
      <c r="E40" s="200" t="s">
        <v>122</v>
      </c>
      <c r="F40" s="200"/>
      <c r="G40" s="201" t="s">
        <v>123</v>
      </c>
      <c r="H40" s="201"/>
      <c r="I40" s="201"/>
      <c r="J40" s="201"/>
      <c r="K40" s="201"/>
      <c r="L40" s="201"/>
    </row>
    <row r="41" spans="4:14" ht="81.75" customHeight="1">
      <c r="D41" s="33">
        <v>7</v>
      </c>
      <c r="E41" s="200" t="s">
        <v>124</v>
      </c>
      <c r="F41" s="200"/>
      <c r="G41" s="201" t="s">
        <v>125</v>
      </c>
      <c r="H41" s="201"/>
      <c r="I41" s="201"/>
      <c r="J41" s="201"/>
      <c r="K41" s="201"/>
      <c r="L41" s="201"/>
    </row>
    <row r="42" spans="4:14" ht="62.25" customHeight="1">
      <c r="D42" s="32">
        <v>8</v>
      </c>
      <c r="E42" s="200" t="s">
        <v>126</v>
      </c>
      <c r="F42" s="200"/>
      <c r="G42" s="201" t="s">
        <v>127</v>
      </c>
      <c r="H42" s="201"/>
      <c r="I42" s="201"/>
      <c r="J42" s="201"/>
      <c r="K42" s="201"/>
      <c r="L42" s="201"/>
    </row>
    <row r="43" spans="4:14" ht="81.75" customHeight="1">
      <c r="D43" s="33">
        <v>9</v>
      </c>
      <c r="E43" s="200" t="s">
        <v>128</v>
      </c>
      <c r="F43" s="200"/>
      <c r="G43" s="201" t="s">
        <v>129</v>
      </c>
      <c r="H43" s="201"/>
      <c r="I43" s="201"/>
      <c r="J43" s="201"/>
      <c r="K43" s="201"/>
      <c r="L43" s="201"/>
    </row>
    <row r="44" spans="4:14" ht="72" customHeight="1">
      <c r="D44" s="32">
        <v>10</v>
      </c>
      <c r="E44" s="200" t="s">
        <v>130</v>
      </c>
      <c r="F44" s="200"/>
      <c r="G44" s="201" t="s">
        <v>131</v>
      </c>
      <c r="H44" s="201"/>
      <c r="I44" s="201"/>
      <c r="J44" s="201"/>
      <c r="K44" s="201"/>
      <c r="L44" s="201"/>
    </row>
    <row r="45" spans="4:14" ht="15">
      <c r="D45" s="22"/>
      <c r="E45" s="22"/>
      <c r="F45" s="22"/>
      <c r="G45" s="22"/>
      <c r="H45" s="22"/>
      <c r="I45" s="22"/>
      <c r="J45" s="22"/>
      <c r="K45" s="22"/>
      <c r="L45" s="22"/>
    </row>
    <row r="46" spans="4:14" ht="15">
      <c r="D46" s="34" t="s">
        <v>132</v>
      </c>
      <c r="E46" s="22"/>
      <c r="F46" s="22"/>
      <c r="G46" s="22"/>
      <c r="H46" s="22"/>
      <c r="I46" s="22"/>
      <c r="J46" s="22"/>
      <c r="K46" s="22"/>
      <c r="L46" s="22"/>
    </row>
    <row r="47" spans="4:14" ht="15">
      <c r="D47" s="22"/>
      <c r="E47" s="22"/>
      <c r="F47" s="22"/>
      <c r="G47" s="22"/>
      <c r="H47" s="22"/>
      <c r="I47" s="22"/>
      <c r="J47" s="22"/>
      <c r="K47" s="22"/>
      <c r="L47" s="22"/>
    </row>
    <row r="48" spans="4:14" ht="15">
      <c r="D48" s="22"/>
      <c r="E48" s="22"/>
      <c r="F48" s="22"/>
      <c r="G48" s="22"/>
      <c r="H48" s="22"/>
      <c r="I48" s="22"/>
      <c r="J48" s="22"/>
      <c r="K48" s="22"/>
      <c r="L48" s="22"/>
    </row>
    <row r="49" spans="4:12" ht="15">
      <c r="D49" s="22"/>
      <c r="E49" s="22"/>
      <c r="F49" s="22"/>
      <c r="G49" s="22"/>
      <c r="H49" s="22"/>
      <c r="I49" s="22"/>
      <c r="J49" s="22"/>
      <c r="K49" s="22"/>
      <c r="L49" s="22"/>
    </row>
    <row r="50" spans="4:12" ht="15">
      <c r="D50" s="22"/>
      <c r="E50" s="35"/>
      <c r="F50" s="22"/>
      <c r="G50" s="22"/>
      <c r="H50" s="22"/>
      <c r="I50" s="22"/>
      <c r="J50" s="22"/>
      <c r="K50" s="22"/>
      <c r="L50" s="22"/>
    </row>
    <row r="51" spans="4:12" ht="15">
      <c r="D51" s="22"/>
      <c r="E51" s="22"/>
      <c r="F51" s="22"/>
      <c r="G51" s="22"/>
      <c r="H51" s="22"/>
      <c r="I51" s="22"/>
      <c r="J51" s="22"/>
      <c r="K51" s="22"/>
      <c r="L51" s="22"/>
    </row>
    <row r="52" spans="4:12" ht="15">
      <c r="D52" s="22"/>
      <c r="E52" s="22"/>
      <c r="F52" s="22"/>
      <c r="G52" s="22"/>
      <c r="H52" s="22"/>
      <c r="I52" s="22"/>
      <c r="J52" s="22"/>
      <c r="K52" s="22"/>
      <c r="L52" s="22"/>
    </row>
    <row r="53" spans="4:12" ht="15">
      <c r="D53" s="22"/>
      <c r="E53" s="22"/>
      <c r="F53" s="22"/>
      <c r="G53" s="22"/>
      <c r="H53" s="22"/>
      <c r="I53" s="22"/>
      <c r="J53" s="22"/>
      <c r="K53" s="22"/>
      <c r="L53" s="22"/>
    </row>
    <row r="54" spans="4:12" ht="15">
      <c r="D54" s="22"/>
      <c r="E54" s="22"/>
      <c r="F54" s="22"/>
      <c r="G54" s="22"/>
      <c r="H54" s="22"/>
      <c r="I54" s="22"/>
      <c r="J54" s="22"/>
      <c r="K54" s="22"/>
      <c r="L54" s="22"/>
    </row>
    <row r="55" spans="4:12" ht="15">
      <c r="D55" s="22"/>
      <c r="E55" s="22"/>
      <c r="F55" s="22"/>
      <c r="G55" s="22"/>
      <c r="H55" s="22"/>
      <c r="I55" s="22"/>
      <c r="J55" s="22"/>
      <c r="K55" s="22"/>
      <c r="L55" s="22"/>
    </row>
    <row r="56" spans="4:12" ht="15">
      <c r="D56" s="22"/>
      <c r="E56" s="22"/>
      <c r="F56" s="22"/>
      <c r="G56" s="22"/>
      <c r="H56" s="22"/>
      <c r="I56" s="22"/>
      <c r="J56" s="22"/>
      <c r="K56" s="22"/>
      <c r="L56" s="22"/>
    </row>
    <row r="57" spans="4:12" ht="15">
      <c r="D57" s="22"/>
      <c r="E57" s="22"/>
      <c r="F57" s="22"/>
      <c r="G57" s="22"/>
      <c r="H57" s="22"/>
      <c r="I57" s="22"/>
      <c r="J57" s="22"/>
      <c r="K57" s="22"/>
      <c r="L57" s="22"/>
    </row>
    <row r="58" spans="4:12" ht="15">
      <c r="D58" s="22"/>
      <c r="E58" s="22"/>
      <c r="F58" s="22"/>
      <c r="G58" s="22"/>
      <c r="H58" s="22"/>
      <c r="I58" s="22"/>
      <c r="J58" s="22"/>
      <c r="K58" s="22"/>
      <c r="L58" s="22"/>
    </row>
    <row r="59" spans="4:12" ht="15">
      <c r="D59" s="22"/>
      <c r="E59" s="22"/>
      <c r="F59" s="22"/>
      <c r="G59" s="22"/>
      <c r="H59" s="22"/>
      <c r="I59" s="22"/>
      <c r="J59" s="22"/>
      <c r="K59" s="22"/>
      <c r="L59" s="22"/>
    </row>
    <row r="60" spans="4:12" ht="15">
      <c r="D60" s="22"/>
      <c r="E60" s="22"/>
      <c r="F60" s="22"/>
      <c r="G60" s="22"/>
      <c r="H60" s="22"/>
      <c r="I60" s="22"/>
      <c r="J60" s="22"/>
      <c r="K60" s="22"/>
      <c r="L60" s="22"/>
    </row>
    <row r="61" spans="4:12" ht="15">
      <c r="D61" s="22"/>
      <c r="E61" s="22"/>
      <c r="F61" s="22"/>
      <c r="G61" s="22"/>
      <c r="H61" s="22"/>
      <c r="I61" s="22"/>
      <c r="J61" s="22"/>
      <c r="K61" s="22"/>
      <c r="L61" s="22"/>
    </row>
    <row r="62" spans="4:12" ht="15">
      <c r="D62" s="22"/>
      <c r="E62" s="22"/>
      <c r="F62" s="22"/>
      <c r="G62" s="22"/>
      <c r="H62" s="22"/>
      <c r="I62" s="22"/>
      <c r="J62" s="22"/>
      <c r="K62" s="22"/>
      <c r="L62" s="22"/>
    </row>
    <row r="63" spans="4:12" ht="15">
      <c r="D63" s="22"/>
      <c r="E63" s="22"/>
      <c r="F63" s="22"/>
      <c r="G63" s="22"/>
      <c r="H63" s="22"/>
      <c r="I63" s="22"/>
      <c r="J63" s="22"/>
      <c r="K63" s="22"/>
      <c r="L63" s="22"/>
    </row>
    <row r="64" spans="4:12" ht="15">
      <c r="D64" s="22"/>
      <c r="E64" s="22"/>
      <c r="F64" s="22"/>
      <c r="G64" s="22"/>
      <c r="H64" s="22"/>
      <c r="I64" s="22"/>
      <c r="J64" s="22"/>
      <c r="K64" s="22"/>
      <c r="L64" s="22"/>
    </row>
    <row r="65" spans="4:12" ht="15">
      <c r="D65" s="22"/>
      <c r="E65" s="22"/>
      <c r="F65" s="22"/>
      <c r="G65" s="22"/>
      <c r="H65" s="22"/>
      <c r="I65" s="22"/>
      <c r="J65" s="22"/>
      <c r="K65" s="22"/>
      <c r="L65" s="22"/>
    </row>
    <row r="66" spans="4:12" ht="15">
      <c r="D66" s="22"/>
      <c r="E66" s="22"/>
      <c r="F66" s="22"/>
      <c r="G66" s="22"/>
      <c r="H66" s="22"/>
      <c r="I66" s="22"/>
      <c r="J66" s="22"/>
      <c r="K66" s="22"/>
      <c r="L66" s="22"/>
    </row>
    <row r="67" spans="4:12" ht="15">
      <c r="D67" s="22"/>
      <c r="E67" s="22"/>
      <c r="F67" s="22"/>
      <c r="G67" s="22"/>
      <c r="H67" s="22"/>
      <c r="I67" s="22"/>
      <c r="J67" s="22"/>
      <c r="K67" s="22"/>
      <c r="L67" s="22"/>
    </row>
    <row r="68" spans="4:12" ht="15">
      <c r="D68" s="22"/>
      <c r="E68" s="22"/>
      <c r="F68" s="22"/>
      <c r="G68" s="22"/>
      <c r="H68" s="22"/>
      <c r="I68" s="22"/>
      <c r="J68" s="22"/>
      <c r="K68" s="22"/>
      <c r="L68" s="22"/>
    </row>
    <row r="69" spans="4:12" ht="15">
      <c r="D69" s="22"/>
      <c r="E69" s="22"/>
      <c r="F69" s="22"/>
      <c r="G69" s="22"/>
      <c r="H69" s="22"/>
      <c r="I69" s="22"/>
      <c r="J69" s="22"/>
      <c r="K69" s="22"/>
      <c r="L69" s="22"/>
    </row>
    <row r="70" spans="4:12" ht="15">
      <c r="D70" s="22"/>
      <c r="E70" s="22"/>
      <c r="F70" s="22"/>
      <c r="G70" s="22"/>
      <c r="H70" s="22"/>
      <c r="I70" s="22"/>
      <c r="J70" s="22"/>
      <c r="K70" s="22"/>
      <c r="L70" s="22"/>
    </row>
    <row r="71" spans="4:12" ht="15">
      <c r="D71" s="22"/>
      <c r="E71" s="22"/>
      <c r="F71" s="22"/>
      <c r="G71" s="22"/>
      <c r="H71" s="22"/>
      <c r="I71" s="22"/>
      <c r="J71" s="22"/>
      <c r="K71" s="22"/>
      <c r="L71" s="22"/>
    </row>
    <row r="72" spans="4:12" ht="15">
      <c r="D72" s="22"/>
      <c r="E72" s="22"/>
      <c r="F72" s="22"/>
      <c r="G72" s="22"/>
      <c r="H72" s="22"/>
      <c r="I72" s="22"/>
      <c r="J72" s="22"/>
      <c r="K72" s="22"/>
      <c r="L72" s="22"/>
    </row>
    <row r="73" spans="4:12" ht="15">
      <c r="D73" s="22"/>
      <c r="E73" s="22"/>
      <c r="F73" s="22"/>
      <c r="G73" s="22"/>
      <c r="H73" s="22"/>
      <c r="I73" s="22"/>
      <c r="J73" s="22"/>
      <c r="K73" s="22"/>
      <c r="L73" s="22"/>
    </row>
    <row r="74" spans="4:12" ht="15">
      <c r="D74" s="22"/>
      <c r="E74" s="22"/>
      <c r="F74" s="22"/>
      <c r="G74" s="22"/>
      <c r="H74" s="22"/>
      <c r="I74" s="22"/>
      <c r="J74" s="22"/>
      <c r="K74" s="22"/>
      <c r="L74" s="22"/>
    </row>
    <row r="75" spans="4:12" ht="15">
      <c r="D75" s="22"/>
      <c r="E75" s="22"/>
      <c r="F75" s="22"/>
      <c r="G75" s="22"/>
      <c r="H75" s="22"/>
      <c r="I75" s="22"/>
      <c r="J75" s="22"/>
      <c r="K75" s="22"/>
      <c r="L75" s="22"/>
    </row>
    <row r="76" spans="4:12" ht="15">
      <c r="D76" s="22"/>
      <c r="E76" s="22"/>
      <c r="F76" s="22"/>
      <c r="G76" s="22"/>
      <c r="H76" s="22"/>
      <c r="I76" s="22"/>
      <c r="J76" s="22"/>
      <c r="K76" s="22"/>
      <c r="L76" s="22"/>
    </row>
    <row r="77" spans="4:12" ht="15">
      <c r="D77" s="22"/>
      <c r="E77" s="22"/>
      <c r="F77" s="22"/>
      <c r="G77" s="22"/>
      <c r="H77" s="22"/>
      <c r="I77" s="22"/>
      <c r="J77" s="22"/>
      <c r="K77" s="22"/>
      <c r="L77" s="22"/>
    </row>
  </sheetData>
  <mergeCells count="35">
    <mergeCell ref="E18:K18"/>
    <mergeCell ref="E2:K2"/>
    <mergeCell ref="G3:H3"/>
    <mergeCell ref="I3:J3"/>
    <mergeCell ref="E11:K11"/>
    <mergeCell ref="E13:K13"/>
    <mergeCell ref="E36:F36"/>
    <mergeCell ref="G36:L36"/>
    <mergeCell ref="D29:F29"/>
    <mergeCell ref="D30:D31"/>
    <mergeCell ref="E30:F30"/>
    <mergeCell ref="G30:H30"/>
    <mergeCell ref="I30:J30"/>
    <mergeCell ref="K30:L30"/>
    <mergeCell ref="M30:N31"/>
    <mergeCell ref="M32:N32"/>
    <mergeCell ref="D34:L34"/>
    <mergeCell ref="E35:F35"/>
    <mergeCell ref="G35:L35"/>
    <mergeCell ref="E37:F37"/>
    <mergeCell ref="G37:L37"/>
    <mergeCell ref="E38:F38"/>
    <mergeCell ref="G38:L38"/>
    <mergeCell ref="E39:F39"/>
    <mergeCell ref="G39:L39"/>
    <mergeCell ref="E43:F43"/>
    <mergeCell ref="G43:L43"/>
    <mergeCell ref="E44:F44"/>
    <mergeCell ref="G44:L44"/>
    <mergeCell ref="E40:F40"/>
    <mergeCell ref="G40:L40"/>
    <mergeCell ref="E41:F41"/>
    <mergeCell ref="G41:L41"/>
    <mergeCell ref="E42:F42"/>
    <mergeCell ref="G42:L42"/>
  </mergeCells>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30721" r:id="rId4">
          <objectPr defaultSize="0" autoPict="0" r:id="rId5">
            <anchor moveWithCells="1">
              <from>
                <xdr:col>4</xdr:col>
                <xdr:colOff>0</xdr:colOff>
                <xdr:row>46</xdr:row>
                <xdr:rowOff>0</xdr:rowOff>
              </from>
              <to>
                <xdr:col>5</xdr:col>
                <xdr:colOff>609600</xdr:colOff>
                <xdr:row>71</xdr:row>
                <xdr:rowOff>47625</xdr:rowOff>
              </to>
            </anchor>
          </objectPr>
        </oleObject>
      </mc:Choice>
      <mc:Fallback>
        <oleObject progId="Visio.Drawing.11" shapeId="30721" r:id="rId4"/>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41"/>
  <sheetViews>
    <sheetView topLeftCell="F1" workbookViewId="0">
      <selection activeCell="C4" sqref="C4:C12"/>
    </sheetView>
  </sheetViews>
  <sheetFormatPr defaultRowHeight="15"/>
  <cols>
    <col min="1" max="2" width="9.140625" style="99"/>
    <col min="3" max="3" width="13.7109375" style="99" bestFit="1" customWidth="1"/>
    <col min="4" max="4" width="24.140625" style="99" customWidth="1"/>
    <col min="5" max="16384" width="9.140625" style="99"/>
  </cols>
  <sheetData>
    <row r="1" spans="1:19">
      <c r="A1" s="100" t="s">
        <v>299</v>
      </c>
      <c r="B1" s="100" t="s">
        <v>155</v>
      </c>
      <c r="C1" s="100" t="s">
        <v>300</v>
      </c>
      <c r="D1" s="100" t="s">
        <v>301</v>
      </c>
      <c r="E1" s="218"/>
      <c r="F1" s="218"/>
      <c r="G1" s="218"/>
      <c r="H1" s="218"/>
      <c r="I1" s="218"/>
      <c r="J1" s="218"/>
      <c r="K1" s="218"/>
      <c r="L1" s="218"/>
      <c r="M1" s="218"/>
      <c r="N1" s="218"/>
      <c r="O1" s="218"/>
      <c r="P1" s="218"/>
      <c r="Q1" s="218"/>
      <c r="R1" s="218"/>
      <c r="S1" s="218"/>
    </row>
    <row r="2" spans="1:19">
      <c r="A2" s="101">
        <v>1</v>
      </c>
      <c r="B2" s="101" t="s">
        <v>302</v>
      </c>
      <c r="C2" s="101" t="s">
        <v>303</v>
      </c>
      <c r="D2" s="101" t="s">
        <v>1088</v>
      </c>
      <c r="E2" s="218"/>
      <c r="F2" s="218"/>
      <c r="G2" s="218"/>
      <c r="H2" s="218"/>
      <c r="I2" s="218"/>
      <c r="J2" s="218"/>
      <c r="K2" s="218"/>
      <c r="L2" s="218"/>
      <c r="M2" s="218"/>
      <c r="N2" s="218"/>
      <c r="O2" s="218"/>
      <c r="P2" s="218"/>
      <c r="Q2" s="218"/>
      <c r="R2" s="218"/>
      <c r="S2" s="218"/>
    </row>
    <row r="3" spans="1:19">
      <c r="A3" s="101">
        <v>2</v>
      </c>
      <c r="B3" s="101" t="s">
        <v>302</v>
      </c>
      <c r="C3" s="101" t="s">
        <v>304</v>
      </c>
      <c r="D3" s="101" t="s">
        <v>1089</v>
      </c>
      <c r="E3" s="218"/>
      <c r="F3" s="218"/>
      <c r="G3" s="218"/>
      <c r="H3" s="218"/>
      <c r="I3" s="218"/>
      <c r="J3" s="218"/>
      <c r="K3" s="218"/>
      <c r="L3" s="218"/>
      <c r="M3" s="218"/>
      <c r="N3" s="218"/>
      <c r="O3" s="218"/>
      <c r="P3" s="218"/>
      <c r="Q3" s="218"/>
      <c r="R3" s="218"/>
      <c r="S3" s="218"/>
    </row>
    <row r="4" spans="1:19">
      <c r="A4" s="101">
        <v>3</v>
      </c>
      <c r="B4" s="101" t="s">
        <v>302</v>
      </c>
      <c r="C4" s="101" t="s">
        <v>305</v>
      </c>
      <c r="D4" s="101" t="s">
        <v>1090</v>
      </c>
      <c r="E4" s="218"/>
      <c r="F4" s="218"/>
      <c r="G4" s="218"/>
      <c r="H4" s="218"/>
      <c r="I4" s="218"/>
      <c r="J4" s="218"/>
      <c r="K4" s="218"/>
      <c r="L4" s="218"/>
      <c r="M4" s="218"/>
      <c r="N4" s="218"/>
      <c r="O4" s="218"/>
      <c r="P4" s="218"/>
      <c r="Q4" s="218"/>
      <c r="R4" s="218"/>
      <c r="S4" s="218"/>
    </row>
    <row r="5" spans="1:19">
      <c r="A5" s="101">
        <v>4</v>
      </c>
      <c r="B5" s="101" t="s">
        <v>302</v>
      </c>
      <c r="C5" s="101" t="s">
        <v>306</v>
      </c>
      <c r="D5" s="101" t="s">
        <v>1091</v>
      </c>
      <c r="E5" s="218"/>
      <c r="F5" s="218"/>
      <c r="G5" s="218"/>
      <c r="H5" s="218"/>
      <c r="I5" s="218"/>
      <c r="J5" s="218"/>
      <c r="K5" s="218"/>
      <c r="L5" s="218"/>
      <c r="M5" s="218"/>
      <c r="N5" s="218"/>
      <c r="O5" s="218"/>
      <c r="P5" s="218"/>
      <c r="Q5" s="218"/>
      <c r="R5" s="218"/>
      <c r="S5" s="218"/>
    </row>
    <row r="6" spans="1:19">
      <c r="A6" s="101">
        <v>5</v>
      </c>
      <c r="B6" s="101" t="s">
        <v>302</v>
      </c>
      <c r="C6" s="101" t="s">
        <v>307</v>
      </c>
      <c r="D6" s="101" t="s">
        <v>1092</v>
      </c>
      <c r="E6" s="218"/>
      <c r="F6" s="218"/>
      <c r="G6" s="218"/>
      <c r="H6" s="218"/>
      <c r="I6" s="218"/>
      <c r="J6" s="218"/>
      <c r="K6" s="218"/>
      <c r="L6" s="218"/>
      <c r="M6" s="218"/>
      <c r="N6" s="218"/>
      <c r="O6" s="218"/>
      <c r="P6" s="218"/>
      <c r="Q6" s="218"/>
      <c r="R6" s="218"/>
      <c r="S6" s="218"/>
    </row>
    <row r="7" spans="1:19">
      <c r="A7" s="101">
        <v>6</v>
      </c>
      <c r="B7" s="101" t="s">
        <v>302</v>
      </c>
      <c r="C7" s="101" t="s">
        <v>308</v>
      </c>
      <c r="D7" s="101" t="s">
        <v>1093</v>
      </c>
      <c r="E7" s="218"/>
      <c r="F7" s="218"/>
      <c r="G7" s="218"/>
      <c r="H7" s="218"/>
      <c r="I7" s="218"/>
      <c r="J7" s="218"/>
      <c r="K7" s="218"/>
      <c r="L7" s="218"/>
      <c r="M7" s="218"/>
      <c r="N7" s="218"/>
      <c r="O7" s="218"/>
      <c r="P7" s="218"/>
      <c r="Q7" s="218"/>
      <c r="R7" s="218"/>
      <c r="S7" s="218"/>
    </row>
    <row r="8" spans="1:19">
      <c r="A8" s="101">
        <v>7</v>
      </c>
      <c r="B8" s="101" t="s">
        <v>302</v>
      </c>
      <c r="C8" s="101" t="s">
        <v>309</v>
      </c>
      <c r="D8" s="101" t="s">
        <v>1094</v>
      </c>
      <c r="E8" s="218"/>
      <c r="F8" s="218"/>
      <c r="G8" s="218"/>
      <c r="H8" s="218"/>
      <c r="I8" s="218"/>
      <c r="J8" s="218"/>
      <c r="K8" s="218"/>
      <c r="L8" s="218"/>
      <c r="M8" s="218"/>
      <c r="N8" s="218"/>
      <c r="O8" s="218"/>
      <c r="P8" s="218"/>
      <c r="Q8" s="218"/>
      <c r="R8" s="218"/>
      <c r="S8" s="218"/>
    </row>
    <row r="9" spans="1:19">
      <c r="A9" s="101">
        <v>8</v>
      </c>
      <c r="B9" s="101" t="s">
        <v>302</v>
      </c>
      <c r="C9" s="101" t="s">
        <v>310</v>
      </c>
      <c r="D9" s="101" t="s">
        <v>1095</v>
      </c>
      <c r="E9" s="218"/>
      <c r="F9" s="218"/>
      <c r="G9" s="218"/>
      <c r="H9" s="218"/>
      <c r="I9" s="218"/>
      <c r="J9" s="218"/>
      <c r="K9" s="218"/>
      <c r="L9" s="218"/>
      <c r="M9" s="218"/>
      <c r="N9" s="218"/>
      <c r="O9" s="218"/>
      <c r="P9" s="218"/>
      <c r="Q9" s="218"/>
      <c r="R9" s="218"/>
      <c r="S9" s="218"/>
    </row>
    <row r="10" spans="1:19">
      <c r="A10" s="101">
        <v>9</v>
      </c>
      <c r="B10" s="101" t="s">
        <v>302</v>
      </c>
      <c r="C10" s="101" t="s">
        <v>363</v>
      </c>
      <c r="D10" s="101" t="s">
        <v>1096</v>
      </c>
      <c r="E10" s="218"/>
      <c r="F10" s="218"/>
      <c r="G10" s="218"/>
      <c r="H10" s="218"/>
      <c r="I10" s="218"/>
      <c r="J10" s="218"/>
      <c r="K10" s="218"/>
      <c r="L10" s="218"/>
      <c r="M10" s="218"/>
      <c r="N10" s="218"/>
      <c r="O10" s="218"/>
      <c r="P10" s="218"/>
      <c r="Q10" s="218"/>
      <c r="R10" s="218"/>
      <c r="S10" s="218"/>
    </row>
    <row r="11" spans="1:19">
      <c r="A11" s="101">
        <v>10</v>
      </c>
      <c r="B11" s="101" t="s">
        <v>302</v>
      </c>
      <c r="C11" s="101" t="s">
        <v>364</v>
      </c>
      <c r="D11" s="101" t="s">
        <v>1097</v>
      </c>
      <c r="E11" s="218"/>
      <c r="F11" s="218"/>
      <c r="G11" s="218"/>
      <c r="H11" s="218"/>
      <c r="I11" s="218"/>
      <c r="J11" s="218"/>
      <c r="K11" s="218"/>
      <c r="L11" s="218"/>
      <c r="M11" s="218"/>
      <c r="N11" s="218"/>
      <c r="O11" s="218"/>
      <c r="P11" s="218"/>
      <c r="Q11" s="218"/>
      <c r="R11" s="218"/>
      <c r="S11" s="218"/>
    </row>
    <row r="12" spans="1:19">
      <c r="A12" s="101">
        <v>11</v>
      </c>
      <c r="B12" s="101" t="s">
        <v>302</v>
      </c>
      <c r="C12" s="101" t="s">
        <v>371</v>
      </c>
      <c r="D12" s="101" t="s">
        <v>1098</v>
      </c>
      <c r="E12" s="218"/>
      <c r="F12" s="218"/>
      <c r="G12" s="218"/>
      <c r="H12" s="218"/>
      <c r="I12" s="218"/>
      <c r="J12" s="218"/>
      <c r="K12" s="218"/>
      <c r="L12" s="218"/>
      <c r="M12" s="218"/>
      <c r="N12" s="218"/>
      <c r="O12" s="218"/>
      <c r="P12" s="218"/>
      <c r="Q12" s="218"/>
      <c r="R12" s="218"/>
      <c r="S12" s="218"/>
    </row>
    <row r="13" spans="1:19">
      <c r="A13" s="101">
        <v>12</v>
      </c>
      <c r="B13" s="101" t="s">
        <v>302</v>
      </c>
      <c r="C13" s="101" t="s">
        <v>311</v>
      </c>
      <c r="D13" s="101" t="s">
        <v>1099</v>
      </c>
      <c r="E13" s="218"/>
      <c r="F13" s="218"/>
      <c r="G13" s="218"/>
      <c r="H13" s="218"/>
      <c r="I13" s="218"/>
      <c r="J13" s="218"/>
      <c r="K13" s="218"/>
      <c r="L13" s="218"/>
      <c r="M13" s="218"/>
      <c r="N13" s="218"/>
      <c r="O13" s="218"/>
      <c r="P13" s="218"/>
      <c r="Q13" s="218"/>
      <c r="R13" s="218"/>
      <c r="S13" s="218"/>
    </row>
    <row r="14" spans="1:19">
      <c r="A14" s="101">
        <v>13</v>
      </c>
      <c r="B14" s="101" t="s">
        <v>302</v>
      </c>
      <c r="C14" s="101" t="s">
        <v>312</v>
      </c>
      <c r="D14" s="101" t="s">
        <v>1100</v>
      </c>
      <c r="E14" s="218"/>
      <c r="F14" s="218"/>
      <c r="G14" s="218"/>
      <c r="H14" s="218"/>
      <c r="I14" s="218"/>
      <c r="J14" s="218"/>
      <c r="K14" s="218"/>
      <c r="L14" s="218"/>
      <c r="M14" s="218"/>
      <c r="N14" s="218"/>
      <c r="O14" s="218"/>
      <c r="P14" s="218"/>
      <c r="Q14" s="218"/>
      <c r="R14" s="218"/>
      <c r="S14" s="218"/>
    </row>
    <row r="15" spans="1:19">
      <c r="A15" s="101">
        <v>1</v>
      </c>
      <c r="B15" s="101" t="s">
        <v>329</v>
      </c>
      <c r="C15" s="101" t="s">
        <v>313</v>
      </c>
      <c r="D15" s="101" t="s">
        <v>1101</v>
      </c>
      <c r="E15" s="218"/>
      <c r="F15" s="218"/>
      <c r="G15" s="218"/>
      <c r="H15" s="218"/>
      <c r="I15" s="218"/>
      <c r="J15" s="218"/>
      <c r="K15" s="218"/>
      <c r="L15" s="218"/>
      <c r="M15" s="218"/>
      <c r="N15" s="218"/>
      <c r="O15" s="218"/>
      <c r="P15" s="218"/>
      <c r="Q15" s="218"/>
      <c r="R15" s="218"/>
      <c r="S15" s="218"/>
    </row>
    <row r="16" spans="1:19">
      <c r="A16" s="101">
        <v>2</v>
      </c>
      <c r="B16" s="101" t="s">
        <v>329</v>
      </c>
      <c r="C16" s="101" t="s">
        <v>314</v>
      </c>
      <c r="D16" s="101" t="s">
        <v>1102</v>
      </c>
      <c r="E16" s="218"/>
      <c r="F16" s="218"/>
      <c r="G16" s="218"/>
      <c r="H16" s="218"/>
      <c r="I16" s="218"/>
      <c r="J16" s="218"/>
      <c r="K16" s="218"/>
      <c r="L16" s="218"/>
      <c r="M16" s="218"/>
      <c r="N16" s="218"/>
      <c r="O16" s="218"/>
      <c r="P16" s="218"/>
      <c r="Q16" s="218"/>
      <c r="R16" s="218"/>
      <c r="S16" s="218"/>
    </row>
    <row r="17" spans="1:19" ht="15" customHeight="1">
      <c r="A17" s="101">
        <v>3</v>
      </c>
      <c r="B17" s="101" t="s">
        <v>329</v>
      </c>
      <c r="C17" s="101" t="s">
        <v>365</v>
      </c>
      <c r="D17" s="101" t="s">
        <v>1103</v>
      </c>
      <c r="E17" s="218"/>
      <c r="F17" s="218"/>
      <c r="G17" s="218"/>
      <c r="H17" s="218"/>
      <c r="I17" s="218"/>
      <c r="J17" s="218"/>
      <c r="K17" s="218"/>
      <c r="L17" s="218"/>
      <c r="M17" s="218"/>
      <c r="N17" s="218"/>
      <c r="O17" s="218"/>
      <c r="P17" s="218"/>
      <c r="Q17" s="218"/>
      <c r="R17" s="218"/>
      <c r="S17" s="218"/>
    </row>
    <row r="18" spans="1:19">
      <c r="A18" s="101">
        <v>4</v>
      </c>
      <c r="B18" s="101" t="s">
        <v>329</v>
      </c>
      <c r="C18" s="101" t="s">
        <v>366</v>
      </c>
      <c r="D18" s="101" t="s">
        <v>1104</v>
      </c>
      <c r="E18" s="218"/>
      <c r="F18" s="218"/>
      <c r="G18" s="218"/>
      <c r="H18" s="218"/>
      <c r="I18" s="218"/>
      <c r="J18" s="218"/>
      <c r="K18" s="218"/>
      <c r="L18" s="218"/>
      <c r="M18" s="218"/>
      <c r="N18" s="218"/>
      <c r="O18" s="218"/>
      <c r="P18" s="218"/>
      <c r="Q18" s="218"/>
      <c r="R18" s="218"/>
      <c r="S18" s="218"/>
    </row>
    <row r="19" spans="1:19">
      <c r="A19" s="101">
        <v>9</v>
      </c>
      <c r="B19" s="101" t="s">
        <v>329</v>
      </c>
      <c r="C19" s="101" t="s">
        <v>315</v>
      </c>
      <c r="D19" s="101" t="s">
        <v>1176</v>
      </c>
      <c r="E19" s="218"/>
      <c r="F19" s="218"/>
      <c r="G19" s="218"/>
      <c r="H19" s="218"/>
      <c r="I19" s="218"/>
      <c r="J19" s="218"/>
      <c r="K19" s="218"/>
      <c r="L19" s="218"/>
      <c r="M19" s="218"/>
      <c r="N19" s="218"/>
      <c r="O19" s="218"/>
      <c r="P19" s="218"/>
      <c r="Q19" s="218"/>
      <c r="R19" s="218"/>
      <c r="S19" s="218"/>
    </row>
    <row r="20" spans="1:19">
      <c r="A20" s="101">
        <v>10</v>
      </c>
      <c r="B20" s="101" t="s">
        <v>329</v>
      </c>
      <c r="C20" s="101" t="s">
        <v>316</v>
      </c>
      <c r="D20" s="101" t="s">
        <v>1177</v>
      </c>
      <c r="E20" s="218"/>
      <c r="F20" s="218"/>
      <c r="G20" s="218"/>
      <c r="H20" s="218"/>
      <c r="I20" s="218"/>
      <c r="J20" s="218"/>
      <c r="K20" s="218"/>
      <c r="L20" s="218"/>
      <c r="M20" s="218"/>
      <c r="N20" s="218"/>
      <c r="O20" s="218"/>
      <c r="P20" s="218"/>
      <c r="Q20" s="218"/>
      <c r="R20" s="218"/>
      <c r="S20" s="218"/>
    </row>
    <row r="21" spans="1:19">
      <c r="A21" s="154">
        <v>11</v>
      </c>
      <c r="B21" s="154" t="s">
        <v>329</v>
      </c>
      <c r="C21" s="154" t="s">
        <v>317</v>
      </c>
      <c r="D21" s="154" t="s">
        <v>1178</v>
      </c>
      <c r="E21" s="218"/>
      <c r="F21" s="218"/>
      <c r="G21" s="218"/>
      <c r="H21" s="218"/>
      <c r="I21" s="218"/>
      <c r="J21" s="218"/>
      <c r="K21" s="218"/>
      <c r="L21" s="218"/>
      <c r="M21" s="218"/>
      <c r="N21" s="218"/>
      <c r="O21" s="218"/>
      <c r="P21" s="218"/>
      <c r="Q21" s="218"/>
      <c r="R21" s="218"/>
      <c r="S21" s="218"/>
    </row>
    <row r="22" spans="1:19">
      <c r="A22" s="154">
        <v>12</v>
      </c>
      <c r="B22" s="154" t="s">
        <v>329</v>
      </c>
      <c r="C22" s="154" t="s">
        <v>318</v>
      </c>
      <c r="D22" s="154" t="s">
        <v>1179</v>
      </c>
      <c r="E22" s="218"/>
      <c r="F22" s="218"/>
      <c r="G22" s="218"/>
      <c r="H22" s="218"/>
      <c r="I22" s="218"/>
      <c r="J22" s="218"/>
      <c r="K22" s="218"/>
      <c r="L22" s="218"/>
      <c r="M22" s="218"/>
      <c r="N22" s="218"/>
      <c r="O22" s="218"/>
      <c r="P22" s="218"/>
      <c r="Q22" s="218"/>
      <c r="R22" s="218"/>
      <c r="S22" s="218"/>
    </row>
    <row r="23" spans="1:19">
      <c r="A23" s="182" t="s">
        <v>367</v>
      </c>
      <c r="B23" s="182"/>
      <c r="C23" s="182"/>
      <c r="D23" s="182"/>
      <c r="E23" s="218"/>
      <c r="F23" s="218"/>
      <c r="G23" s="218"/>
      <c r="H23" s="218"/>
      <c r="I23" s="218"/>
      <c r="J23" s="218"/>
      <c r="K23" s="218"/>
      <c r="L23" s="218"/>
      <c r="M23" s="218"/>
      <c r="N23" s="218"/>
      <c r="O23" s="218"/>
      <c r="P23" s="218"/>
      <c r="Q23" s="218"/>
      <c r="R23" s="218"/>
      <c r="S23" s="218"/>
    </row>
    <row r="24" spans="1:19">
      <c r="A24" s="182"/>
      <c r="B24" s="182"/>
      <c r="C24" s="182"/>
      <c r="D24" s="182"/>
      <c r="E24" s="218"/>
      <c r="F24" s="218"/>
      <c r="G24" s="218"/>
      <c r="H24" s="218"/>
      <c r="I24" s="218"/>
      <c r="J24" s="218"/>
      <c r="K24" s="218"/>
      <c r="L24" s="218"/>
      <c r="M24" s="218"/>
      <c r="N24" s="218"/>
      <c r="O24" s="218"/>
      <c r="P24" s="218"/>
      <c r="Q24" s="218"/>
      <c r="R24" s="218"/>
      <c r="S24" s="218"/>
    </row>
    <row r="25" spans="1:19">
      <c r="E25" s="218"/>
      <c r="F25" s="218"/>
      <c r="G25" s="218"/>
      <c r="H25" s="218"/>
      <c r="I25" s="218"/>
      <c r="J25" s="218"/>
      <c r="K25" s="218"/>
      <c r="L25" s="218"/>
      <c r="M25" s="218"/>
      <c r="N25" s="218"/>
      <c r="O25" s="218"/>
      <c r="P25" s="218"/>
      <c r="Q25" s="218"/>
      <c r="R25" s="218"/>
      <c r="S25" s="218"/>
    </row>
    <row r="26" spans="1:19">
      <c r="E26" s="218"/>
      <c r="F26" s="218"/>
      <c r="G26" s="218"/>
      <c r="H26" s="218"/>
      <c r="I26" s="218"/>
      <c r="J26" s="218"/>
      <c r="K26" s="218"/>
      <c r="L26" s="218"/>
      <c r="M26" s="218"/>
      <c r="N26" s="218"/>
      <c r="O26" s="218"/>
      <c r="P26" s="218"/>
      <c r="Q26" s="218"/>
      <c r="R26" s="218"/>
      <c r="S26" s="218"/>
    </row>
    <row r="27" spans="1:19">
      <c r="E27" s="218"/>
      <c r="F27" s="218"/>
      <c r="G27" s="218"/>
      <c r="H27" s="218"/>
      <c r="I27" s="218"/>
      <c r="J27" s="218"/>
      <c r="K27" s="218"/>
      <c r="L27" s="218"/>
      <c r="M27" s="218"/>
      <c r="N27" s="218"/>
      <c r="O27" s="218"/>
      <c r="P27" s="218"/>
      <c r="Q27" s="218"/>
      <c r="R27" s="218"/>
      <c r="S27" s="218"/>
    </row>
    <row r="28" spans="1:19">
      <c r="E28" s="218"/>
      <c r="F28" s="218"/>
      <c r="G28" s="218"/>
      <c r="H28" s="218"/>
      <c r="I28" s="218"/>
      <c r="J28" s="218"/>
      <c r="K28" s="218"/>
      <c r="L28" s="218"/>
      <c r="M28" s="218"/>
      <c r="N28" s="218"/>
      <c r="O28" s="218"/>
      <c r="P28" s="218"/>
      <c r="Q28" s="218"/>
      <c r="R28" s="218"/>
      <c r="S28" s="218"/>
    </row>
    <row r="29" spans="1:19">
      <c r="E29" s="218"/>
      <c r="F29" s="218"/>
      <c r="G29" s="218"/>
      <c r="H29" s="218"/>
      <c r="I29" s="218"/>
      <c r="J29" s="218"/>
      <c r="K29" s="218"/>
      <c r="L29" s="218"/>
      <c r="M29" s="218"/>
      <c r="N29" s="218"/>
      <c r="O29" s="218"/>
      <c r="P29" s="218"/>
      <c r="Q29" s="218"/>
      <c r="R29" s="218"/>
      <c r="S29" s="218"/>
    </row>
    <row r="30" spans="1:19">
      <c r="E30" s="218"/>
      <c r="F30" s="218"/>
      <c r="G30" s="218"/>
      <c r="H30" s="218"/>
      <c r="I30" s="218"/>
      <c r="J30" s="218"/>
      <c r="K30" s="218"/>
      <c r="L30" s="218"/>
      <c r="M30" s="218"/>
      <c r="N30" s="218"/>
      <c r="O30" s="218"/>
      <c r="P30" s="218"/>
      <c r="Q30" s="218"/>
      <c r="R30" s="218"/>
      <c r="S30" s="218"/>
    </row>
    <row r="31" spans="1:19">
      <c r="E31" s="218"/>
      <c r="F31" s="218"/>
      <c r="G31" s="218"/>
      <c r="H31" s="218"/>
      <c r="I31" s="218"/>
      <c r="J31" s="218"/>
      <c r="K31" s="218"/>
      <c r="L31" s="218"/>
      <c r="M31" s="218"/>
      <c r="N31" s="218"/>
      <c r="O31" s="218"/>
      <c r="P31" s="218"/>
      <c r="Q31" s="218"/>
      <c r="R31" s="218"/>
      <c r="S31" s="218"/>
    </row>
    <row r="32" spans="1:19">
      <c r="E32" s="218"/>
      <c r="F32" s="218"/>
      <c r="G32" s="218"/>
      <c r="H32" s="218"/>
      <c r="I32" s="218"/>
      <c r="J32" s="218"/>
      <c r="K32" s="218"/>
      <c r="L32" s="218"/>
      <c r="M32" s="218"/>
      <c r="N32" s="218"/>
      <c r="O32" s="218"/>
      <c r="P32" s="218"/>
      <c r="Q32" s="218"/>
      <c r="R32" s="218"/>
      <c r="S32" s="218"/>
    </row>
    <row r="33" spans="5:19">
      <c r="E33" s="218"/>
      <c r="F33" s="218"/>
      <c r="G33" s="218"/>
      <c r="H33" s="218"/>
      <c r="I33" s="218"/>
      <c r="J33" s="218"/>
      <c r="K33" s="218"/>
      <c r="L33" s="218"/>
      <c r="M33" s="218"/>
      <c r="N33" s="218"/>
      <c r="O33" s="218"/>
      <c r="P33" s="218"/>
      <c r="Q33" s="218"/>
      <c r="R33" s="218"/>
      <c r="S33" s="218"/>
    </row>
    <row r="34" spans="5:19">
      <c r="E34" s="218"/>
      <c r="F34" s="218"/>
      <c r="G34" s="218"/>
      <c r="H34" s="218"/>
      <c r="I34" s="218"/>
      <c r="J34" s="218"/>
      <c r="K34" s="218"/>
      <c r="L34" s="218"/>
      <c r="M34" s="218"/>
      <c r="N34" s="218"/>
      <c r="O34" s="218"/>
      <c r="P34" s="218"/>
      <c r="Q34" s="218"/>
      <c r="R34" s="218"/>
      <c r="S34" s="218"/>
    </row>
    <row r="35" spans="5:19">
      <c r="E35" s="218"/>
      <c r="F35" s="218"/>
      <c r="G35" s="218"/>
      <c r="H35" s="218"/>
      <c r="I35" s="218"/>
      <c r="J35" s="218"/>
      <c r="K35" s="218"/>
      <c r="L35" s="218"/>
      <c r="M35" s="218"/>
      <c r="N35" s="218"/>
      <c r="O35" s="218"/>
      <c r="P35" s="218"/>
      <c r="Q35" s="218"/>
      <c r="R35" s="218"/>
      <c r="S35" s="218"/>
    </row>
    <row r="36" spans="5:19">
      <c r="E36" s="218"/>
      <c r="F36" s="218"/>
      <c r="G36" s="218"/>
      <c r="H36" s="218"/>
      <c r="I36" s="218"/>
      <c r="J36" s="218"/>
      <c r="K36" s="218"/>
      <c r="L36" s="218"/>
      <c r="M36" s="218"/>
      <c r="N36" s="218"/>
      <c r="O36" s="218"/>
      <c r="P36" s="218"/>
      <c r="Q36" s="218"/>
      <c r="R36" s="218"/>
      <c r="S36" s="218"/>
    </row>
    <row r="37" spans="5:19">
      <c r="E37" s="218"/>
      <c r="F37" s="218"/>
      <c r="G37" s="218"/>
      <c r="H37" s="218"/>
      <c r="I37" s="218"/>
      <c r="J37" s="218"/>
      <c r="K37" s="218"/>
      <c r="L37" s="218"/>
      <c r="M37" s="218"/>
      <c r="N37" s="218"/>
      <c r="O37" s="218"/>
      <c r="P37" s="218"/>
      <c r="Q37" s="218"/>
      <c r="R37" s="218"/>
      <c r="S37" s="218"/>
    </row>
    <row r="38" spans="5:19">
      <c r="E38" s="218"/>
      <c r="F38" s="218"/>
      <c r="G38" s="218"/>
      <c r="H38" s="218"/>
      <c r="I38" s="218"/>
      <c r="J38" s="218"/>
      <c r="K38" s="218"/>
      <c r="L38" s="218"/>
      <c r="M38" s="218"/>
      <c r="N38" s="218"/>
      <c r="O38" s="218"/>
      <c r="P38" s="218"/>
      <c r="Q38" s="218"/>
      <c r="R38" s="218"/>
      <c r="S38" s="218"/>
    </row>
    <row r="39" spans="5:19">
      <c r="E39" s="218"/>
      <c r="F39" s="218"/>
      <c r="G39" s="218"/>
      <c r="H39" s="218"/>
      <c r="I39" s="218"/>
      <c r="J39" s="218"/>
      <c r="K39" s="218"/>
      <c r="L39" s="218"/>
      <c r="M39" s="218"/>
      <c r="N39" s="218"/>
      <c r="O39" s="218"/>
      <c r="P39" s="218"/>
      <c r="Q39" s="218"/>
      <c r="R39" s="218"/>
      <c r="S39" s="218"/>
    </row>
    <row r="40" spans="5:19">
      <c r="E40" s="218"/>
      <c r="F40" s="218"/>
      <c r="G40" s="218"/>
      <c r="H40" s="218"/>
      <c r="I40" s="218"/>
      <c r="J40" s="218"/>
      <c r="K40" s="218"/>
      <c r="L40" s="218"/>
      <c r="M40" s="218"/>
      <c r="N40" s="218"/>
      <c r="O40" s="218"/>
      <c r="P40" s="218"/>
      <c r="Q40" s="218"/>
      <c r="R40" s="218"/>
      <c r="S40" s="218"/>
    </row>
    <row r="41" spans="5:19">
      <c r="E41" s="218"/>
      <c r="F41" s="218"/>
      <c r="G41" s="218"/>
      <c r="H41" s="218"/>
      <c r="I41" s="218"/>
      <c r="J41" s="218"/>
      <c r="K41" s="218"/>
      <c r="L41" s="218"/>
      <c r="M41" s="218"/>
      <c r="N41" s="218"/>
      <c r="O41" s="218"/>
      <c r="P41" s="218"/>
      <c r="Q41" s="218"/>
      <c r="R41" s="218"/>
      <c r="S41" s="218"/>
    </row>
  </sheetData>
  <mergeCells count="2">
    <mergeCell ref="E1:S41"/>
    <mergeCell ref="A23:D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43"/>
  <sheetViews>
    <sheetView zoomScale="70" zoomScaleNormal="70" workbookViewId="0">
      <selection activeCell="D21" sqref="D21"/>
    </sheetView>
  </sheetViews>
  <sheetFormatPr defaultRowHeight="15"/>
  <cols>
    <col min="3" max="3" width="22" bestFit="1" customWidth="1"/>
    <col min="4" max="4" width="23.85546875" bestFit="1" customWidth="1"/>
  </cols>
  <sheetData>
    <row r="1" spans="1:17">
      <c r="A1" s="102" t="s">
        <v>299</v>
      </c>
      <c r="B1" s="102" t="s">
        <v>155</v>
      </c>
      <c r="C1" s="102" t="s">
        <v>300</v>
      </c>
      <c r="D1" s="103" t="s">
        <v>319</v>
      </c>
      <c r="E1" s="181"/>
      <c r="F1" s="181"/>
      <c r="G1" s="181"/>
      <c r="H1" s="181"/>
      <c r="I1" s="181"/>
      <c r="J1" s="181"/>
      <c r="K1" s="181"/>
      <c r="L1" s="181"/>
      <c r="M1" s="181"/>
      <c r="N1" s="181"/>
      <c r="O1" s="181"/>
      <c r="P1" s="181"/>
      <c r="Q1" s="181"/>
    </row>
    <row r="2" spans="1:17">
      <c r="A2" s="101">
        <v>1</v>
      </c>
      <c r="B2" s="101" t="s">
        <v>302</v>
      </c>
      <c r="C2" s="101" t="s">
        <v>320</v>
      </c>
      <c r="D2" s="101" t="s">
        <v>1105</v>
      </c>
      <c r="E2" s="181"/>
      <c r="F2" s="181"/>
      <c r="G2" s="181"/>
      <c r="H2" s="181"/>
      <c r="I2" s="181"/>
      <c r="J2" s="181"/>
      <c r="K2" s="181"/>
      <c r="L2" s="181"/>
      <c r="M2" s="181"/>
      <c r="N2" s="181"/>
      <c r="O2" s="181"/>
      <c r="P2" s="181"/>
      <c r="Q2" s="181"/>
    </row>
    <row r="3" spans="1:17">
      <c r="A3" s="101">
        <v>2</v>
      </c>
      <c r="B3" s="101" t="s">
        <v>302</v>
      </c>
      <c r="C3" s="101" t="s">
        <v>321</v>
      </c>
      <c r="D3" s="101" t="s">
        <v>1106</v>
      </c>
      <c r="E3" s="181"/>
      <c r="F3" s="181"/>
      <c r="G3" s="181"/>
      <c r="H3" s="181"/>
      <c r="I3" s="181"/>
      <c r="J3" s="181"/>
      <c r="K3" s="181"/>
      <c r="L3" s="181"/>
      <c r="M3" s="181"/>
      <c r="N3" s="181"/>
      <c r="O3" s="181"/>
      <c r="P3" s="181"/>
      <c r="Q3" s="181"/>
    </row>
    <row r="4" spans="1:17">
      <c r="A4" s="101">
        <v>3</v>
      </c>
      <c r="B4" s="101" t="s">
        <v>302</v>
      </c>
      <c r="C4" s="101" t="s">
        <v>322</v>
      </c>
      <c r="D4" s="101" t="s">
        <v>1107</v>
      </c>
      <c r="E4" s="181"/>
      <c r="F4" s="181"/>
      <c r="G4" s="181"/>
      <c r="H4" s="181"/>
      <c r="I4" s="181"/>
      <c r="J4" s="181"/>
      <c r="K4" s="181"/>
      <c r="L4" s="181"/>
      <c r="M4" s="181"/>
      <c r="N4" s="181"/>
      <c r="O4" s="181"/>
      <c r="P4" s="181"/>
      <c r="Q4" s="181"/>
    </row>
    <row r="5" spans="1:17">
      <c r="A5" s="101">
        <v>4</v>
      </c>
      <c r="B5" s="101" t="s">
        <v>302</v>
      </c>
      <c r="C5" s="101" t="s">
        <v>323</v>
      </c>
      <c r="D5" s="101" t="s">
        <v>1108</v>
      </c>
      <c r="E5" s="181"/>
      <c r="F5" s="181"/>
      <c r="G5" s="181"/>
      <c r="H5" s="181"/>
      <c r="I5" s="181"/>
      <c r="J5" s="181"/>
      <c r="K5" s="181"/>
      <c r="L5" s="181"/>
      <c r="M5" s="181"/>
      <c r="N5" s="181"/>
      <c r="O5" s="181"/>
      <c r="P5" s="181"/>
      <c r="Q5" s="181"/>
    </row>
    <row r="6" spans="1:17">
      <c r="A6" s="101">
        <v>5</v>
      </c>
      <c r="B6" s="101" t="s">
        <v>302</v>
      </c>
      <c r="C6" s="101" t="s">
        <v>324</v>
      </c>
      <c r="D6" s="101" t="s">
        <v>1109</v>
      </c>
      <c r="E6" s="181"/>
      <c r="F6" s="181"/>
      <c r="G6" s="181"/>
      <c r="H6" s="181"/>
      <c r="I6" s="181"/>
      <c r="J6" s="181"/>
      <c r="K6" s="181"/>
      <c r="L6" s="181"/>
      <c r="M6" s="181"/>
      <c r="N6" s="181"/>
      <c r="O6" s="181"/>
      <c r="P6" s="181"/>
      <c r="Q6" s="181"/>
    </row>
    <row r="7" spans="1:17">
      <c r="A7" s="101">
        <v>6</v>
      </c>
      <c r="B7" s="101" t="s">
        <v>302</v>
      </c>
      <c r="C7" s="101" t="s">
        <v>325</v>
      </c>
      <c r="D7" s="101" t="s">
        <v>1110</v>
      </c>
      <c r="E7" s="181"/>
      <c r="F7" s="181"/>
      <c r="G7" s="181"/>
      <c r="H7" s="181"/>
      <c r="I7" s="181"/>
      <c r="J7" s="181"/>
      <c r="K7" s="181"/>
      <c r="L7" s="181"/>
      <c r="M7" s="181"/>
      <c r="N7" s="181"/>
      <c r="O7" s="181"/>
      <c r="P7" s="181"/>
      <c r="Q7" s="181"/>
    </row>
    <row r="8" spans="1:17">
      <c r="A8" s="101">
        <v>7</v>
      </c>
      <c r="B8" s="101" t="s">
        <v>302</v>
      </c>
      <c r="C8" s="101" t="s">
        <v>326</v>
      </c>
      <c r="D8" s="101" t="s">
        <v>1111</v>
      </c>
      <c r="E8" s="181"/>
      <c r="F8" s="181"/>
      <c r="G8" s="181"/>
      <c r="H8" s="181"/>
      <c r="I8" s="181"/>
      <c r="J8" s="181"/>
      <c r="K8" s="181"/>
      <c r="L8" s="181"/>
      <c r="M8" s="181"/>
      <c r="N8" s="181"/>
      <c r="O8" s="181"/>
      <c r="P8" s="181"/>
      <c r="Q8" s="181"/>
    </row>
    <row r="9" spans="1:17">
      <c r="A9" s="101">
        <v>8</v>
      </c>
      <c r="B9" s="101" t="s">
        <v>302</v>
      </c>
      <c r="C9" s="101" t="s">
        <v>327</v>
      </c>
      <c r="D9" s="101" t="s">
        <v>1112</v>
      </c>
      <c r="E9" s="181"/>
      <c r="F9" s="181"/>
      <c r="G9" s="181"/>
      <c r="H9" s="181"/>
      <c r="I9" s="181"/>
      <c r="J9" s="181"/>
      <c r="K9" s="181"/>
      <c r="L9" s="181"/>
      <c r="M9" s="181"/>
      <c r="N9" s="181"/>
      <c r="O9" s="181"/>
      <c r="P9" s="181"/>
      <c r="Q9" s="181"/>
    </row>
    <row r="10" spans="1:17">
      <c r="A10" s="101">
        <v>9</v>
      </c>
      <c r="B10" s="101" t="s">
        <v>302</v>
      </c>
      <c r="C10" s="101" t="s">
        <v>372</v>
      </c>
      <c r="D10" s="101" t="s">
        <v>1113</v>
      </c>
      <c r="E10" s="181"/>
      <c r="F10" s="181"/>
      <c r="G10" s="181"/>
      <c r="H10" s="181"/>
      <c r="I10" s="181"/>
      <c r="J10" s="181"/>
      <c r="K10" s="181"/>
      <c r="L10" s="181"/>
      <c r="M10" s="181"/>
      <c r="N10" s="181"/>
      <c r="O10" s="181"/>
      <c r="P10" s="181"/>
      <c r="Q10" s="181"/>
    </row>
    <row r="11" spans="1:17">
      <c r="A11" s="101">
        <v>10</v>
      </c>
      <c r="B11" s="101" t="s">
        <v>302</v>
      </c>
      <c r="C11" s="101" t="s">
        <v>373</v>
      </c>
      <c r="D11" s="101" t="s">
        <v>1114</v>
      </c>
      <c r="E11" s="181"/>
      <c r="F11" s="181"/>
      <c r="G11" s="181"/>
      <c r="H11" s="181"/>
      <c r="I11" s="181"/>
      <c r="J11" s="181"/>
      <c r="K11" s="181"/>
      <c r="L11" s="181"/>
      <c r="M11" s="181"/>
      <c r="N11" s="181"/>
      <c r="O11" s="181"/>
      <c r="P11" s="181"/>
      <c r="Q11" s="181"/>
    </row>
    <row r="12" spans="1:17">
      <c r="A12" s="101">
        <v>11</v>
      </c>
      <c r="B12" s="101" t="s">
        <v>302</v>
      </c>
      <c r="C12" s="101" t="s">
        <v>374</v>
      </c>
      <c r="D12" s="101" t="s">
        <v>1115</v>
      </c>
      <c r="E12" s="181"/>
      <c r="F12" s="181"/>
      <c r="G12" s="181"/>
      <c r="H12" s="181"/>
      <c r="I12" s="181"/>
      <c r="J12" s="181"/>
      <c r="K12" s="181"/>
      <c r="L12" s="181"/>
      <c r="M12" s="181"/>
      <c r="N12" s="181"/>
      <c r="O12" s="181"/>
      <c r="P12" s="181"/>
      <c r="Q12" s="181"/>
    </row>
    <row r="13" spans="1:17">
      <c r="A13" s="101">
        <v>12</v>
      </c>
      <c r="B13" s="101" t="s">
        <v>302</v>
      </c>
      <c r="C13" s="101" t="s">
        <v>375</v>
      </c>
      <c r="D13" s="101" t="s">
        <v>1116</v>
      </c>
      <c r="E13" s="181"/>
      <c r="F13" s="181"/>
      <c r="G13" s="181"/>
      <c r="H13" s="181"/>
      <c r="I13" s="181"/>
      <c r="J13" s="181"/>
      <c r="K13" s="181"/>
      <c r="L13" s="181"/>
      <c r="M13" s="181"/>
      <c r="N13" s="181"/>
      <c r="O13" s="181"/>
      <c r="P13" s="181"/>
      <c r="Q13" s="181"/>
    </row>
    <row r="14" spans="1:17">
      <c r="A14" s="101">
        <v>13</v>
      </c>
      <c r="B14" s="101" t="s">
        <v>302</v>
      </c>
      <c r="C14" s="101" t="s">
        <v>376</v>
      </c>
      <c r="D14" s="101" t="s">
        <v>1117</v>
      </c>
      <c r="E14" s="181"/>
      <c r="F14" s="181"/>
      <c r="G14" s="181"/>
      <c r="H14" s="181"/>
      <c r="I14" s="181"/>
      <c r="J14" s="181"/>
      <c r="K14" s="181"/>
      <c r="L14" s="181"/>
      <c r="M14" s="181"/>
      <c r="N14" s="181"/>
      <c r="O14" s="181"/>
      <c r="P14" s="181"/>
      <c r="Q14" s="181"/>
    </row>
    <row r="15" spans="1:17">
      <c r="A15" s="101">
        <v>14</v>
      </c>
      <c r="B15" s="101" t="s">
        <v>302</v>
      </c>
      <c r="C15" s="101" t="s">
        <v>377</v>
      </c>
      <c r="D15" s="101" t="s">
        <v>1118</v>
      </c>
      <c r="E15" s="181"/>
      <c r="F15" s="181"/>
      <c r="G15" s="181"/>
      <c r="H15" s="181"/>
      <c r="I15" s="181"/>
      <c r="J15" s="181"/>
      <c r="K15" s="181"/>
      <c r="L15" s="181"/>
      <c r="M15" s="181"/>
      <c r="N15" s="181"/>
      <c r="O15" s="181"/>
      <c r="P15" s="181"/>
      <c r="Q15" s="181"/>
    </row>
    <row r="16" spans="1:17">
      <c r="A16" s="101">
        <v>15</v>
      </c>
      <c r="B16" s="101" t="s">
        <v>302</v>
      </c>
      <c r="C16" s="101" t="s">
        <v>378</v>
      </c>
      <c r="D16" s="101" t="s">
        <v>1118</v>
      </c>
      <c r="E16" s="181"/>
      <c r="F16" s="181"/>
      <c r="G16" s="181"/>
      <c r="H16" s="181"/>
      <c r="I16" s="181"/>
      <c r="J16" s="181"/>
      <c r="K16" s="181"/>
      <c r="L16" s="181"/>
      <c r="M16" s="181"/>
      <c r="N16" s="181"/>
      <c r="O16" s="181"/>
      <c r="P16" s="181"/>
      <c r="Q16" s="181"/>
    </row>
    <row r="17" spans="1:17">
      <c r="A17" s="101">
        <v>16</v>
      </c>
      <c r="B17" s="101" t="s">
        <v>302</v>
      </c>
      <c r="C17" s="101" t="s">
        <v>379</v>
      </c>
      <c r="D17" s="101" t="s">
        <v>1118</v>
      </c>
      <c r="E17" s="181"/>
      <c r="F17" s="181"/>
      <c r="G17" s="181"/>
      <c r="H17" s="181"/>
      <c r="I17" s="181"/>
      <c r="J17" s="181"/>
      <c r="K17" s="181"/>
      <c r="L17" s="181"/>
      <c r="M17" s="181"/>
      <c r="N17" s="181"/>
      <c r="O17" s="181"/>
      <c r="P17" s="181"/>
      <c r="Q17" s="181"/>
    </row>
    <row r="18" spans="1:17">
      <c r="A18" s="101" t="s">
        <v>330</v>
      </c>
      <c r="B18" s="101" t="s">
        <v>329</v>
      </c>
      <c r="C18" s="101" t="s">
        <v>331</v>
      </c>
      <c r="D18" s="101" t="s">
        <v>1119</v>
      </c>
      <c r="E18" s="181"/>
      <c r="F18" s="181"/>
      <c r="G18" s="181"/>
      <c r="H18" s="181"/>
      <c r="I18" s="181"/>
      <c r="J18" s="181"/>
      <c r="K18" s="181"/>
      <c r="L18" s="181"/>
      <c r="M18" s="181"/>
      <c r="N18" s="181"/>
      <c r="O18" s="181"/>
      <c r="P18" s="181"/>
      <c r="Q18" s="181"/>
    </row>
    <row r="19" spans="1:17">
      <c r="A19" s="101" t="s">
        <v>332</v>
      </c>
      <c r="B19" s="101" t="s">
        <v>329</v>
      </c>
      <c r="C19" s="101" t="s">
        <v>333</v>
      </c>
      <c r="D19" s="101" t="s">
        <v>1120</v>
      </c>
      <c r="E19" s="181"/>
      <c r="F19" s="181"/>
      <c r="G19" s="181"/>
      <c r="H19" s="181"/>
      <c r="I19" s="181"/>
      <c r="J19" s="181"/>
      <c r="K19" s="181"/>
      <c r="L19" s="181"/>
      <c r="M19" s="181"/>
      <c r="N19" s="181"/>
      <c r="O19" s="181"/>
      <c r="P19" s="181"/>
      <c r="Q19" s="181"/>
    </row>
    <row r="20" spans="1:17">
      <c r="A20" s="101" t="s">
        <v>334</v>
      </c>
      <c r="B20" s="101" t="s">
        <v>329</v>
      </c>
      <c r="C20" s="101" t="s">
        <v>335</v>
      </c>
      <c r="D20" s="101" t="s">
        <v>1121</v>
      </c>
      <c r="E20" s="181"/>
      <c r="F20" s="181"/>
      <c r="G20" s="181"/>
      <c r="H20" s="181"/>
      <c r="I20" s="181"/>
      <c r="J20" s="181"/>
      <c r="K20" s="181"/>
      <c r="L20" s="181"/>
      <c r="M20" s="181"/>
      <c r="N20" s="181"/>
      <c r="O20" s="181"/>
      <c r="P20" s="181"/>
      <c r="Q20" s="181"/>
    </row>
    <row r="21" spans="1:17">
      <c r="A21" s="101" t="s">
        <v>336</v>
      </c>
      <c r="B21" s="101" t="s">
        <v>329</v>
      </c>
      <c r="C21" s="101" t="s">
        <v>337</v>
      </c>
      <c r="D21" s="101" t="s">
        <v>1122</v>
      </c>
      <c r="E21" s="181"/>
      <c r="F21" s="181"/>
      <c r="G21" s="181"/>
      <c r="H21" s="181"/>
      <c r="I21" s="181"/>
      <c r="J21" s="181"/>
      <c r="K21" s="181"/>
      <c r="L21" s="181"/>
      <c r="M21" s="181"/>
      <c r="N21" s="181"/>
      <c r="O21" s="181"/>
      <c r="P21" s="181"/>
      <c r="Q21" s="181"/>
    </row>
    <row r="22" spans="1:17">
      <c r="A22" s="101" t="s">
        <v>380</v>
      </c>
      <c r="B22" s="101" t="s">
        <v>329</v>
      </c>
      <c r="C22" s="101" t="s">
        <v>328</v>
      </c>
      <c r="D22" s="101" t="s">
        <v>328</v>
      </c>
      <c r="E22" s="181"/>
      <c r="F22" s="181"/>
      <c r="G22" s="181"/>
      <c r="H22" s="181"/>
      <c r="I22" s="181"/>
      <c r="J22" s="181"/>
      <c r="K22" s="181"/>
      <c r="L22" s="181"/>
      <c r="M22" s="181"/>
      <c r="N22" s="181"/>
      <c r="O22" s="181"/>
      <c r="P22" s="181"/>
      <c r="Q22" s="181"/>
    </row>
    <row r="23" spans="1:17">
      <c r="A23" s="101" t="s">
        <v>381</v>
      </c>
      <c r="B23" s="101" t="s">
        <v>329</v>
      </c>
      <c r="C23" s="101" t="s">
        <v>328</v>
      </c>
      <c r="D23" s="101" t="s">
        <v>328</v>
      </c>
      <c r="E23" s="181"/>
      <c r="F23" s="181"/>
      <c r="G23" s="181"/>
      <c r="H23" s="181"/>
      <c r="I23" s="181"/>
      <c r="J23" s="181"/>
      <c r="K23" s="181"/>
      <c r="L23" s="181"/>
      <c r="M23" s="181"/>
      <c r="N23" s="181"/>
      <c r="O23" s="181"/>
      <c r="P23" s="181"/>
      <c r="Q23" s="181"/>
    </row>
    <row r="24" spans="1:17">
      <c r="A24" s="101" t="s">
        <v>382</v>
      </c>
      <c r="B24" s="101" t="s">
        <v>329</v>
      </c>
      <c r="C24" s="101" t="s">
        <v>328</v>
      </c>
      <c r="D24" s="101" t="s">
        <v>328</v>
      </c>
      <c r="E24" s="181"/>
      <c r="F24" s="181"/>
      <c r="G24" s="181"/>
      <c r="H24" s="181"/>
      <c r="I24" s="181"/>
      <c r="J24" s="181"/>
      <c r="K24" s="181"/>
      <c r="L24" s="181"/>
      <c r="M24" s="181"/>
      <c r="N24" s="181"/>
      <c r="O24" s="181"/>
      <c r="P24" s="181"/>
      <c r="Q24" s="181"/>
    </row>
    <row r="25" spans="1:17">
      <c r="A25" s="101" t="s">
        <v>383</v>
      </c>
      <c r="B25" s="101" t="s">
        <v>329</v>
      </c>
      <c r="C25" s="101" t="s">
        <v>328</v>
      </c>
      <c r="D25" s="101" t="s">
        <v>328</v>
      </c>
      <c r="E25" s="181"/>
      <c r="F25" s="181"/>
      <c r="G25" s="181"/>
      <c r="H25" s="181"/>
      <c r="I25" s="181"/>
      <c r="J25" s="181"/>
      <c r="K25" s="181"/>
      <c r="L25" s="181"/>
      <c r="M25" s="181"/>
      <c r="N25" s="181"/>
      <c r="O25" s="181"/>
      <c r="P25" s="181"/>
      <c r="Q25" s="181"/>
    </row>
    <row r="26" spans="1:17">
      <c r="A26" s="101">
        <v>13</v>
      </c>
      <c r="B26" s="101" t="s">
        <v>329</v>
      </c>
      <c r="C26" s="101" t="s">
        <v>328</v>
      </c>
      <c r="D26" s="101" t="s">
        <v>328</v>
      </c>
      <c r="E26" s="181"/>
      <c r="F26" s="181"/>
      <c r="G26" s="181"/>
      <c r="H26" s="181"/>
      <c r="I26" s="181"/>
      <c r="J26" s="181"/>
      <c r="K26" s="181"/>
      <c r="L26" s="181"/>
      <c r="M26" s="181"/>
      <c r="N26" s="181"/>
      <c r="O26" s="181"/>
      <c r="P26" s="181"/>
      <c r="Q26" s="181"/>
    </row>
    <row r="27" spans="1:17">
      <c r="A27" s="101">
        <v>14</v>
      </c>
      <c r="B27" s="101" t="s">
        <v>329</v>
      </c>
      <c r="C27" s="101" t="s">
        <v>328</v>
      </c>
      <c r="D27" s="101" t="s">
        <v>328</v>
      </c>
      <c r="E27" s="181"/>
      <c r="F27" s="181"/>
      <c r="G27" s="181"/>
      <c r="H27" s="181"/>
      <c r="I27" s="181"/>
      <c r="J27" s="181"/>
      <c r="K27" s="181"/>
      <c r="L27" s="181"/>
      <c r="M27" s="181"/>
      <c r="N27" s="181"/>
      <c r="O27" s="181"/>
      <c r="P27" s="181"/>
      <c r="Q27" s="181"/>
    </row>
    <row r="28" spans="1:17">
      <c r="A28" s="101">
        <v>15</v>
      </c>
      <c r="B28" s="101" t="s">
        <v>329</v>
      </c>
      <c r="C28" s="101" t="s">
        <v>328</v>
      </c>
      <c r="D28" s="101" t="s">
        <v>328</v>
      </c>
      <c r="E28" s="181"/>
      <c r="F28" s="181"/>
      <c r="G28" s="181"/>
      <c r="H28" s="181"/>
      <c r="I28" s="181"/>
      <c r="J28" s="181"/>
      <c r="K28" s="181"/>
      <c r="L28" s="181"/>
      <c r="M28" s="181"/>
      <c r="N28" s="181"/>
      <c r="O28" s="181"/>
      <c r="P28" s="181"/>
      <c r="Q28" s="181"/>
    </row>
    <row r="29" spans="1:17">
      <c r="A29" s="101">
        <v>16</v>
      </c>
      <c r="B29" s="101" t="s">
        <v>329</v>
      </c>
      <c r="C29" s="101" t="s">
        <v>328</v>
      </c>
      <c r="D29" s="101" t="s">
        <v>328</v>
      </c>
      <c r="E29" s="181"/>
      <c r="F29" s="181"/>
      <c r="G29" s="181"/>
      <c r="H29" s="181"/>
      <c r="I29" s="181"/>
      <c r="J29" s="181"/>
      <c r="K29" s="181"/>
      <c r="L29" s="181"/>
      <c r="M29" s="181"/>
      <c r="N29" s="181"/>
      <c r="O29" s="181"/>
      <c r="P29" s="181"/>
      <c r="Q29" s="181"/>
    </row>
    <row r="30" spans="1:17">
      <c r="A30" s="182" t="s">
        <v>338</v>
      </c>
      <c r="B30" s="182"/>
      <c r="C30" s="182"/>
      <c r="E30" s="181"/>
      <c r="F30" s="181"/>
      <c r="G30" s="181"/>
      <c r="H30" s="181"/>
      <c r="I30" s="181"/>
      <c r="J30" s="181"/>
      <c r="K30" s="181"/>
      <c r="L30" s="181"/>
      <c r="M30" s="181"/>
      <c r="N30" s="181"/>
      <c r="O30" s="181"/>
      <c r="P30" s="181"/>
      <c r="Q30" s="181"/>
    </row>
    <row r="31" spans="1:17">
      <c r="A31" s="182"/>
      <c r="B31" s="182"/>
      <c r="C31" s="182"/>
      <c r="E31" s="181"/>
      <c r="F31" s="181"/>
      <c r="G31" s="181"/>
      <c r="H31" s="181"/>
      <c r="I31" s="181"/>
      <c r="J31" s="181"/>
      <c r="K31" s="181"/>
      <c r="L31" s="181"/>
      <c r="M31" s="181"/>
      <c r="N31" s="181"/>
      <c r="O31" s="181"/>
      <c r="P31" s="181"/>
      <c r="Q31" s="181"/>
    </row>
    <row r="32" spans="1:17">
      <c r="E32" s="181"/>
      <c r="F32" s="181"/>
      <c r="G32" s="181"/>
      <c r="H32" s="181"/>
      <c r="I32" s="181"/>
      <c r="J32" s="181"/>
      <c r="K32" s="181"/>
      <c r="L32" s="181"/>
      <c r="M32" s="181"/>
      <c r="N32" s="181"/>
      <c r="O32" s="181"/>
      <c r="P32" s="181"/>
      <c r="Q32" s="181"/>
    </row>
    <row r="33" spans="5:17">
      <c r="E33" s="181"/>
      <c r="F33" s="181"/>
      <c r="G33" s="181"/>
      <c r="H33" s="181"/>
      <c r="I33" s="181"/>
      <c r="J33" s="181"/>
      <c r="K33" s="181"/>
      <c r="L33" s="181"/>
      <c r="M33" s="181"/>
      <c r="N33" s="181"/>
      <c r="O33" s="181"/>
      <c r="P33" s="181"/>
      <c r="Q33" s="181"/>
    </row>
    <row r="34" spans="5:17" ht="15" customHeight="1">
      <c r="E34" s="181"/>
      <c r="F34" s="181"/>
      <c r="G34" s="181"/>
      <c r="H34" s="181"/>
      <c r="I34" s="181"/>
      <c r="J34" s="181"/>
      <c r="K34" s="181"/>
      <c r="L34" s="181"/>
      <c r="M34" s="181"/>
      <c r="N34" s="181"/>
      <c r="O34" s="181"/>
      <c r="P34" s="181"/>
      <c r="Q34" s="181"/>
    </row>
    <row r="35" spans="5:17">
      <c r="E35" s="181"/>
      <c r="F35" s="181"/>
      <c r="G35" s="181"/>
      <c r="H35" s="181"/>
      <c r="I35" s="181"/>
      <c r="J35" s="181"/>
      <c r="K35" s="181"/>
      <c r="L35" s="181"/>
      <c r="M35" s="181"/>
      <c r="N35" s="181"/>
      <c r="O35" s="181"/>
      <c r="P35" s="181"/>
      <c r="Q35" s="181"/>
    </row>
    <row r="36" spans="5:17">
      <c r="E36" s="181"/>
      <c r="F36" s="181"/>
      <c r="G36" s="181"/>
      <c r="H36" s="181"/>
      <c r="I36" s="181"/>
      <c r="J36" s="181"/>
      <c r="K36" s="181"/>
      <c r="L36" s="181"/>
      <c r="M36" s="181"/>
      <c r="N36" s="181"/>
      <c r="O36" s="181"/>
      <c r="P36" s="181"/>
      <c r="Q36" s="181"/>
    </row>
    <row r="37" spans="5:17">
      <c r="E37" s="181"/>
      <c r="F37" s="181"/>
      <c r="G37" s="181"/>
      <c r="H37" s="181"/>
      <c r="I37" s="181"/>
      <c r="J37" s="181"/>
      <c r="K37" s="181"/>
      <c r="L37" s="181"/>
      <c r="M37" s="181"/>
      <c r="N37" s="181"/>
      <c r="O37" s="181"/>
      <c r="P37" s="181"/>
      <c r="Q37" s="181"/>
    </row>
    <row r="38" spans="5:17">
      <c r="E38" s="181"/>
      <c r="F38" s="181"/>
      <c r="G38" s="181"/>
      <c r="H38" s="181"/>
      <c r="I38" s="181"/>
      <c r="J38" s="181"/>
      <c r="K38" s="181"/>
      <c r="L38" s="181"/>
      <c r="M38" s="181"/>
      <c r="N38" s="181"/>
      <c r="O38" s="181"/>
      <c r="P38" s="181"/>
      <c r="Q38" s="181"/>
    </row>
    <row r="39" spans="5:17">
      <c r="E39" s="181"/>
      <c r="F39" s="181"/>
      <c r="G39" s="181"/>
      <c r="H39" s="181"/>
      <c r="I39" s="181"/>
      <c r="J39" s="181"/>
      <c r="K39" s="181"/>
      <c r="L39" s="181"/>
      <c r="M39" s="181"/>
      <c r="N39" s="181"/>
      <c r="O39" s="181"/>
      <c r="P39" s="181"/>
      <c r="Q39" s="181"/>
    </row>
    <row r="40" spans="5:17">
      <c r="E40" s="181"/>
      <c r="F40" s="181"/>
      <c r="G40" s="181"/>
      <c r="H40" s="181"/>
      <c r="I40" s="181"/>
      <c r="J40" s="181"/>
      <c r="K40" s="181"/>
      <c r="L40" s="181"/>
      <c r="M40" s="181"/>
      <c r="N40" s="181"/>
      <c r="O40" s="181"/>
      <c r="P40" s="181"/>
      <c r="Q40" s="181"/>
    </row>
    <row r="41" spans="5:17">
      <c r="E41" s="181"/>
      <c r="F41" s="181"/>
      <c r="G41" s="181"/>
      <c r="H41" s="181"/>
      <c r="I41" s="181"/>
      <c r="J41" s="181"/>
      <c r="K41" s="181"/>
      <c r="L41" s="181"/>
      <c r="M41" s="181"/>
      <c r="N41" s="181"/>
      <c r="O41" s="181"/>
      <c r="P41" s="181"/>
      <c r="Q41" s="181"/>
    </row>
    <row r="42" spans="5:17">
      <c r="E42" s="181"/>
      <c r="F42" s="181"/>
      <c r="G42" s="181"/>
      <c r="H42" s="181"/>
      <c r="I42" s="181"/>
      <c r="J42" s="181"/>
      <c r="K42" s="181"/>
      <c r="L42" s="181"/>
      <c r="M42" s="181"/>
      <c r="N42" s="181"/>
      <c r="O42" s="181"/>
      <c r="P42" s="181"/>
      <c r="Q42" s="181"/>
    </row>
    <row r="43" spans="5:17">
      <c r="E43" s="181"/>
      <c r="F43" s="181"/>
      <c r="G43" s="181"/>
      <c r="H43" s="181"/>
      <c r="I43" s="181"/>
      <c r="J43" s="181"/>
      <c r="K43" s="181"/>
      <c r="L43" s="181"/>
      <c r="M43" s="181"/>
      <c r="N43" s="181"/>
      <c r="O43" s="181"/>
      <c r="P43" s="181"/>
      <c r="Q43" s="181"/>
    </row>
  </sheetData>
  <mergeCells count="2">
    <mergeCell ref="A30:C31"/>
    <mergeCell ref="E1:Q4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34"/>
  <sheetViews>
    <sheetView workbookViewId="0">
      <selection activeCell="D21" sqref="D21"/>
    </sheetView>
  </sheetViews>
  <sheetFormatPr defaultRowHeight="15"/>
  <cols>
    <col min="1" max="2" width="17.28515625" bestFit="1" customWidth="1"/>
    <col min="3" max="4" width="12.28515625" bestFit="1" customWidth="1"/>
    <col min="5" max="5" width="18.42578125" bestFit="1" customWidth="1"/>
    <col min="6" max="6" width="16" bestFit="1" customWidth="1"/>
    <col min="7" max="7" width="43.28515625" bestFit="1" customWidth="1"/>
  </cols>
  <sheetData>
    <row r="1" spans="1:7">
      <c r="A1" s="222" t="s">
        <v>10</v>
      </c>
      <c r="B1" s="222"/>
      <c r="C1" s="222"/>
      <c r="D1" s="222"/>
      <c r="E1" s="222"/>
      <c r="F1" s="222"/>
      <c r="G1" s="222"/>
    </row>
    <row r="2" spans="1:7">
      <c r="A2" s="222"/>
      <c r="B2" s="222"/>
      <c r="C2" s="222"/>
      <c r="D2" s="222"/>
      <c r="E2" s="222"/>
      <c r="F2" s="222"/>
      <c r="G2" s="222"/>
    </row>
    <row r="3" spans="1:7">
      <c r="A3" s="222"/>
      <c r="B3" s="222"/>
      <c r="C3" s="222"/>
      <c r="D3" s="222"/>
      <c r="E3" s="222"/>
      <c r="F3" s="222"/>
      <c r="G3" s="222"/>
    </row>
    <row r="4" spans="1:7" ht="30">
      <c r="A4" s="106" t="s">
        <v>3</v>
      </c>
      <c r="B4" s="106" t="s">
        <v>11</v>
      </c>
      <c r="C4" s="106" t="s">
        <v>12</v>
      </c>
      <c r="D4" s="107" t="s">
        <v>13</v>
      </c>
      <c r="E4" s="106" t="s">
        <v>14</v>
      </c>
      <c r="F4" s="107" t="s">
        <v>15</v>
      </c>
      <c r="G4" s="106" t="s">
        <v>16</v>
      </c>
    </row>
    <row r="5" spans="1:7" s="30" customFormat="1">
      <c r="A5" s="9" t="s">
        <v>17</v>
      </c>
      <c r="B5" s="9" t="s">
        <v>386</v>
      </c>
      <c r="C5" s="11" t="s">
        <v>18</v>
      </c>
      <c r="D5" s="12">
        <v>62</v>
      </c>
      <c r="E5" s="13" t="s">
        <v>1124</v>
      </c>
      <c r="F5" s="9" t="s">
        <v>387</v>
      </c>
      <c r="G5" s="9" t="s">
        <v>255</v>
      </c>
    </row>
    <row r="6" spans="1:7" s="30" customFormat="1">
      <c r="A6" s="9" t="s">
        <v>19</v>
      </c>
      <c r="B6" s="9" t="s">
        <v>388</v>
      </c>
      <c r="C6" s="11" t="s">
        <v>20</v>
      </c>
      <c r="D6" s="12">
        <v>32</v>
      </c>
      <c r="E6" s="13" t="s">
        <v>1125</v>
      </c>
      <c r="F6" s="9" t="s">
        <v>389</v>
      </c>
      <c r="G6" s="9" t="s">
        <v>256</v>
      </c>
    </row>
    <row r="7" spans="1:7" s="30" customFormat="1">
      <c r="A7" s="10" t="s">
        <v>21</v>
      </c>
      <c r="B7" s="10" t="s">
        <v>390</v>
      </c>
      <c r="C7" s="14" t="s">
        <v>22</v>
      </c>
      <c r="D7" s="10">
        <v>128</v>
      </c>
      <c r="E7" s="10" t="s">
        <v>1126</v>
      </c>
      <c r="F7" s="10" t="s">
        <v>391</v>
      </c>
      <c r="G7" s="10" t="s">
        <v>23</v>
      </c>
    </row>
    <row r="8" spans="1:7" s="30" customFormat="1">
      <c r="A8" s="10" t="s">
        <v>24</v>
      </c>
      <c r="B8" s="10" t="s">
        <v>392</v>
      </c>
      <c r="C8" s="14" t="s">
        <v>20</v>
      </c>
      <c r="D8" s="10">
        <v>32</v>
      </c>
      <c r="E8" s="10" t="s">
        <v>1125</v>
      </c>
      <c r="F8" s="10" t="s">
        <v>393</v>
      </c>
      <c r="G8" s="10" t="s">
        <v>25</v>
      </c>
    </row>
    <row r="9" spans="1:7">
      <c r="A9" s="85"/>
      <c r="B9" s="85"/>
      <c r="C9" s="86"/>
      <c r="D9" s="85"/>
      <c r="E9" s="85"/>
      <c r="F9" s="87"/>
      <c r="G9" s="88"/>
    </row>
    <row r="10" spans="1:7">
      <c r="A10" s="223" t="s">
        <v>32</v>
      </c>
      <c r="B10" s="223"/>
      <c r="C10" s="223"/>
      <c r="D10" s="223"/>
      <c r="E10" s="223"/>
      <c r="F10" s="223"/>
      <c r="G10" s="223"/>
    </row>
    <row r="11" spans="1:7">
      <c r="A11" s="104" t="s">
        <v>33</v>
      </c>
      <c r="B11" s="104" t="s">
        <v>34</v>
      </c>
      <c r="C11" s="105" t="s">
        <v>35</v>
      </c>
      <c r="D11" s="105" t="s">
        <v>36</v>
      </c>
      <c r="E11" s="105" t="s">
        <v>37</v>
      </c>
      <c r="F11" s="105" t="s">
        <v>38</v>
      </c>
      <c r="G11" s="105" t="s">
        <v>39</v>
      </c>
    </row>
    <row r="12" spans="1:7">
      <c r="A12" s="69" t="s">
        <v>17</v>
      </c>
      <c r="B12" s="8" t="s">
        <v>394</v>
      </c>
      <c r="C12" s="8" t="s">
        <v>387</v>
      </c>
      <c r="D12" s="8" t="s">
        <v>395</v>
      </c>
      <c r="E12" s="8" t="s">
        <v>396</v>
      </c>
      <c r="F12" s="69">
        <v>1402</v>
      </c>
      <c r="G12" s="101" t="s">
        <v>257</v>
      </c>
    </row>
    <row r="13" spans="1:7">
      <c r="A13" s="69" t="s">
        <v>19</v>
      </c>
      <c r="B13" s="8" t="s">
        <v>397</v>
      </c>
      <c r="C13" s="8" t="s">
        <v>389</v>
      </c>
      <c r="D13" s="8" t="s">
        <v>398</v>
      </c>
      <c r="E13" s="8" t="s">
        <v>399</v>
      </c>
      <c r="F13" s="69">
        <v>1441</v>
      </c>
      <c r="G13" s="101" t="s">
        <v>258</v>
      </c>
    </row>
    <row r="14" spans="1:7">
      <c r="A14" s="69" t="s">
        <v>21</v>
      </c>
      <c r="B14" s="8" t="s">
        <v>400</v>
      </c>
      <c r="C14" s="8" t="s">
        <v>391</v>
      </c>
      <c r="D14" s="8" t="s">
        <v>401</v>
      </c>
      <c r="E14" s="8" t="s">
        <v>402</v>
      </c>
      <c r="F14" s="69">
        <v>1434</v>
      </c>
      <c r="G14" s="101" t="s">
        <v>259</v>
      </c>
    </row>
    <row r="15" spans="1:7">
      <c r="A15" s="69" t="s">
        <v>24</v>
      </c>
      <c r="B15" s="8" t="s">
        <v>403</v>
      </c>
      <c r="C15" s="8" t="s">
        <v>393</v>
      </c>
      <c r="D15" s="8" t="s">
        <v>404</v>
      </c>
      <c r="E15" s="8" t="s">
        <v>405</v>
      </c>
      <c r="F15" s="69">
        <v>1408</v>
      </c>
      <c r="G15" s="101" t="s">
        <v>257</v>
      </c>
    </row>
    <row r="18" spans="1:7">
      <c r="A18" s="222" t="s">
        <v>26</v>
      </c>
      <c r="B18" s="222"/>
      <c r="C18" s="222"/>
      <c r="D18" s="222"/>
      <c r="E18" s="222"/>
      <c r="F18" s="222"/>
      <c r="G18" s="222"/>
    </row>
    <row r="19" spans="1:7">
      <c r="A19" s="222"/>
      <c r="B19" s="222"/>
      <c r="C19" s="222"/>
      <c r="D19" s="222"/>
      <c r="E19" s="222"/>
      <c r="F19" s="222"/>
      <c r="G19" s="222"/>
    </row>
    <row r="20" spans="1:7">
      <c r="A20" s="222"/>
      <c r="B20" s="222"/>
      <c r="C20" s="222"/>
      <c r="D20" s="222"/>
      <c r="E20" s="222"/>
      <c r="F20" s="222"/>
      <c r="G20" s="222"/>
    </row>
    <row r="21" spans="1:7" ht="30">
      <c r="A21" s="106" t="s">
        <v>3</v>
      </c>
      <c r="B21" s="106" t="s">
        <v>11</v>
      </c>
      <c r="C21" s="106" t="s">
        <v>12</v>
      </c>
      <c r="D21" s="107" t="s">
        <v>13</v>
      </c>
      <c r="E21" s="106" t="s">
        <v>14</v>
      </c>
      <c r="F21" s="107" t="s">
        <v>15</v>
      </c>
      <c r="G21" s="106" t="s">
        <v>16</v>
      </c>
    </row>
    <row r="22" spans="1:7" s="30" customFormat="1">
      <c r="A22" s="9" t="s">
        <v>17</v>
      </c>
      <c r="B22" s="9" t="s">
        <v>406</v>
      </c>
      <c r="C22" s="11" t="s">
        <v>18</v>
      </c>
      <c r="D22" s="12">
        <v>62</v>
      </c>
      <c r="E22" s="13" t="s">
        <v>1124</v>
      </c>
      <c r="F22" s="9" t="s">
        <v>407</v>
      </c>
      <c r="G22" s="9" t="s">
        <v>255</v>
      </c>
    </row>
    <row r="23" spans="1:7" s="30" customFormat="1">
      <c r="A23" s="9" t="s">
        <v>19</v>
      </c>
      <c r="B23" s="9" t="s">
        <v>408</v>
      </c>
      <c r="C23" s="11" t="s">
        <v>27</v>
      </c>
      <c r="D23" s="12">
        <v>16</v>
      </c>
      <c r="E23" s="13" t="s">
        <v>1127</v>
      </c>
      <c r="F23" s="9" t="s">
        <v>409</v>
      </c>
      <c r="G23" s="9" t="s">
        <v>256</v>
      </c>
    </row>
    <row r="24" spans="1:7" s="30" customFormat="1">
      <c r="A24" s="10" t="s">
        <v>21</v>
      </c>
      <c r="B24" s="10" t="s">
        <v>410</v>
      </c>
      <c r="C24" s="14" t="s">
        <v>22</v>
      </c>
      <c r="D24" s="10">
        <v>128</v>
      </c>
      <c r="E24" s="10" t="s">
        <v>1126</v>
      </c>
      <c r="F24" s="10" t="s">
        <v>411</v>
      </c>
      <c r="G24" s="10" t="s">
        <v>23</v>
      </c>
    </row>
    <row r="25" spans="1:7" s="30" customFormat="1">
      <c r="A25" s="10" t="s">
        <v>28</v>
      </c>
      <c r="B25" s="10" t="s">
        <v>412</v>
      </c>
      <c r="C25" s="14" t="s">
        <v>20</v>
      </c>
      <c r="D25" s="10">
        <v>32</v>
      </c>
      <c r="E25" s="10" t="s">
        <v>1125</v>
      </c>
      <c r="F25" s="10" t="s">
        <v>413</v>
      </c>
      <c r="G25" s="10" t="s">
        <v>29</v>
      </c>
    </row>
    <row r="26" spans="1:7" s="30" customFormat="1">
      <c r="A26" s="10" t="s">
        <v>30</v>
      </c>
      <c r="B26" s="10" t="s">
        <v>414</v>
      </c>
      <c r="C26" s="14" t="s">
        <v>20</v>
      </c>
      <c r="D26" s="10">
        <v>32</v>
      </c>
      <c r="E26" s="10" t="s">
        <v>1125</v>
      </c>
      <c r="F26" s="10" t="s">
        <v>415</v>
      </c>
      <c r="G26" s="10" t="s">
        <v>31</v>
      </c>
    </row>
    <row r="28" spans="1:7">
      <c r="A28" s="219" t="s">
        <v>40</v>
      </c>
      <c r="B28" s="220"/>
      <c r="C28" s="220"/>
      <c r="D28" s="220"/>
      <c r="E28" s="220"/>
      <c r="F28" s="220"/>
      <c r="G28" s="221"/>
    </row>
    <row r="29" spans="1:7">
      <c r="A29" s="106" t="s">
        <v>33</v>
      </c>
      <c r="B29" s="106" t="s">
        <v>34</v>
      </c>
      <c r="C29" s="106" t="s">
        <v>35</v>
      </c>
      <c r="D29" s="106" t="s">
        <v>36</v>
      </c>
      <c r="E29" s="106" t="s">
        <v>37</v>
      </c>
      <c r="F29" s="106" t="s">
        <v>38</v>
      </c>
      <c r="G29" s="106" t="s">
        <v>39</v>
      </c>
    </row>
    <row r="30" spans="1:7">
      <c r="A30" s="69" t="s">
        <v>17</v>
      </c>
      <c r="B30" s="8" t="s">
        <v>416</v>
      </c>
      <c r="C30" s="8" t="s">
        <v>407</v>
      </c>
      <c r="D30" s="8" t="s">
        <v>417</v>
      </c>
      <c r="E30" s="8" t="s">
        <v>418</v>
      </c>
      <c r="F30" s="69">
        <v>1403</v>
      </c>
      <c r="G30" s="101" t="s">
        <v>257</v>
      </c>
    </row>
    <row r="31" spans="1:7">
      <c r="A31" s="69" t="s">
        <v>19</v>
      </c>
      <c r="B31" s="8" t="s">
        <v>419</v>
      </c>
      <c r="C31" s="8" t="s">
        <v>409</v>
      </c>
      <c r="D31" s="8" t="s">
        <v>420</v>
      </c>
      <c r="E31" s="8" t="s">
        <v>421</v>
      </c>
      <c r="F31" s="69">
        <v>1440</v>
      </c>
      <c r="G31" s="101" t="s">
        <v>258</v>
      </c>
    </row>
    <row r="32" spans="1:7">
      <c r="A32" s="69" t="s">
        <v>21</v>
      </c>
      <c r="B32" s="8" t="s">
        <v>422</v>
      </c>
      <c r="C32" s="8" t="s">
        <v>411</v>
      </c>
      <c r="D32" s="8" t="s">
        <v>423</v>
      </c>
      <c r="E32" s="8" t="s">
        <v>424</v>
      </c>
      <c r="F32" s="69">
        <v>1435</v>
      </c>
      <c r="G32" s="101" t="s">
        <v>259</v>
      </c>
    </row>
    <row r="33" spans="1:7">
      <c r="A33" s="69" t="s">
        <v>41</v>
      </c>
      <c r="B33" s="8" t="s">
        <v>425</v>
      </c>
      <c r="C33" s="8" t="s">
        <v>413</v>
      </c>
      <c r="D33" s="8" t="s">
        <v>426</v>
      </c>
      <c r="E33" s="8" t="s">
        <v>427</v>
      </c>
      <c r="F33" s="69">
        <v>1422</v>
      </c>
      <c r="G33" s="101" t="s">
        <v>257</v>
      </c>
    </row>
    <row r="34" spans="1:7">
      <c r="A34" s="69" t="s">
        <v>42</v>
      </c>
      <c r="B34" s="8" t="s">
        <v>428</v>
      </c>
      <c r="C34" s="6" t="s">
        <v>415</v>
      </c>
      <c r="D34" s="6" t="s">
        <v>429</v>
      </c>
      <c r="E34" s="6" t="s">
        <v>430</v>
      </c>
      <c r="F34" s="69">
        <v>1423</v>
      </c>
      <c r="G34" s="101" t="s">
        <v>257</v>
      </c>
    </row>
  </sheetData>
  <mergeCells count="4">
    <mergeCell ref="A28:G28"/>
    <mergeCell ref="A1:G3"/>
    <mergeCell ref="A18:G20"/>
    <mergeCell ref="A10:G10"/>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33"/>
  <sheetViews>
    <sheetView topLeftCell="E121" workbookViewId="0">
      <selection sqref="A1:K134"/>
    </sheetView>
  </sheetViews>
  <sheetFormatPr defaultRowHeight="15"/>
  <cols>
    <col min="1" max="1" width="17.5703125" style="108" customWidth="1"/>
    <col min="2" max="2" width="38.85546875" style="108" customWidth="1"/>
    <col min="3" max="3" width="9.140625" style="108"/>
    <col min="4" max="4" width="22.7109375" style="108" customWidth="1"/>
    <col min="5" max="5" width="38.85546875" style="108" customWidth="1"/>
    <col min="6" max="6" width="9.140625" style="108"/>
    <col min="7" max="7" width="27.42578125" style="108" customWidth="1"/>
    <col min="8" max="8" width="41" style="108" customWidth="1"/>
    <col min="9" max="9" width="9.140625" style="108"/>
    <col min="10" max="10" width="17.42578125" style="108" customWidth="1"/>
    <col min="11" max="11" width="40.140625" style="108" customWidth="1"/>
    <col min="12" max="16384" width="9.140625" style="108"/>
  </cols>
  <sheetData>
    <row r="1" spans="1:11">
      <c r="A1" s="224" t="s">
        <v>340</v>
      </c>
      <c r="B1" s="225"/>
      <c r="C1" s="225"/>
      <c r="D1" s="225"/>
      <c r="E1" s="225"/>
      <c r="F1" s="225"/>
      <c r="G1" s="225"/>
      <c r="H1" s="225"/>
      <c r="I1" s="225"/>
      <c r="J1" s="225"/>
      <c r="K1" s="226"/>
    </row>
    <row r="2" spans="1:11">
      <c r="A2" s="227"/>
      <c r="B2" s="228"/>
      <c r="C2" s="228"/>
      <c r="D2" s="228"/>
      <c r="E2" s="228"/>
      <c r="F2" s="228"/>
      <c r="G2" s="228"/>
      <c r="H2" s="228"/>
      <c r="I2" s="228"/>
      <c r="J2" s="228"/>
      <c r="K2" s="229"/>
    </row>
    <row r="3" spans="1:11">
      <c r="A3" s="112" t="s">
        <v>43</v>
      </c>
      <c r="B3" s="112">
        <v>1402</v>
      </c>
      <c r="C3" s="109"/>
      <c r="D3" s="112" t="s">
        <v>43</v>
      </c>
      <c r="E3" s="112">
        <v>1434</v>
      </c>
      <c r="F3" s="109"/>
      <c r="G3" s="112" t="s">
        <v>43</v>
      </c>
      <c r="H3" s="112">
        <v>1408</v>
      </c>
      <c r="I3" s="109"/>
      <c r="J3" s="112" t="s">
        <v>43</v>
      </c>
      <c r="K3" s="112">
        <v>1441</v>
      </c>
    </row>
    <row r="4" spans="1:11">
      <c r="A4" s="110" t="s">
        <v>260</v>
      </c>
      <c r="B4" s="110" t="s">
        <v>261</v>
      </c>
      <c r="C4" s="109"/>
      <c r="D4" s="110" t="s">
        <v>21</v>
      </c>
      <c r="E4" s="110" t="s">
        <v>261</v>
      </c>
      <c r="F4" s="109"/>
      <c r="G4" s="110" t="s">
        <v>24</v>
      </c>
      <c r="H4" s="110" t="s">
        <v>261</v>
      </c>
      <c r="I4" s="109"/>
      <c r="J4" s="110" t="s">
        <v>19</v>
      </c>
      <c r="K4" s="110" t="s">
        <v>261</v>
      </c>
    </row>
    <row r="5" spans="1:11">
      <c r="A5" s="89" t="s">
        <v>394</v>
      </c>
      <c r="B5" s="89" t="s">
        <v>34</v>
      </c>
      <c r="C5" s="89"/>
      <c r="D5" s="89" t="s">
        <v>400</v>
      </c>
      <c r="E5" s="89" t="s">
        <v>34</v>
      </c>
      <c r="F5" s="89"/>
      <c r="G5" s="89" t="s">
        <v>403</v>
      </c>
      <c r="H5" s="89" t="s">
        <v>34</v>
      </c>
      <c r="I5" s="89"/>
      <c r="J5" s="89" t="s">
        <v>397</v>
      </c>
      <c r="K5" s="89" t="s">
        <v>34</v>
      </c>
    </row>
    <row r="6" spans="1:11">
      <c r="A6" s="89" t="s">
        <v>387</v>
      </c>
      <c r="B6" s="89" t="s">
        <v>35</v>
      </c>
      <c r="D6" s="89" t="s">
        <v>391</v>
      </c>
      <c r="E6" s="89" t="s">
        <v>35</v>
      </c>
      <c r="G6" s="89" t="s">
        <v>393</v>
      </c>
      <c r="H6" s="89" t="s">
        <v>35</v>
      </c>
      <c r="J6" s="89" t="s">
        <v>388</v>
      </c>
      <c r="K6" s="89" t="s">
        <v>35</v>
      </c>
    </row>
    <row r="7" spans="1:11">
      <c r="A7" s="89" t="s">
        <v>395</v>
      </c>
      <c r="B7" s="89" t="s">
        <v>262</v>
      </c>
      <c r="D7" s="89" t="s">
        <v>401</v>
      </c>
      <c r="E7" s="89" t="s">
        <v>262</v>
      </c>
      <c r="G7" s="89" t="s">
        <v>404</v>
      </c>
      <c r="H7" s="89" t="s">
        <v>262</v>
      </c>
      <c r="J7" s="89" t="s">
        <v>389</v>
      </c>
      <c r="K7" s="89" t="s">
        <v>262</v>
      </c>
    </row>
    <row r="8" spans="1:11">
      <c r="A8" s="89" t="s">
        <v>396</v>
      </c>
      <c r="B8" s="89" t="s">
        <v>263</v>
      </c>
      <c r="D8" s="89" t="s">
        <v>402</v>
      </c>
      <c r="E8" s="89" t="s">
        <v>263</v>
      </c>
      <c r="G8" s="89" t="s">
        <v>405</v>
      </c>
      <c r="H8" s="89" t="s">
        <v>263</v>
      </c>
      <c r="J8" s="89" t="s">
        <v>398</v>
      </c>
      <c r="K8" s="89" t="s">
        <v>263</v>
      </c>
    </row>
    <row r="9" spans="1:11">
      <c r="A9" s="89" t="s">
        <v>431</v>
      </c>
      <c r="B9" s="89" t="s">
        <v>926</v>
      </c>
      <c r="D9" s="89" t="s">
        <v>432</v>
      </c>
      <c r="E9" s="89" t="s">
        <v>927</v>
      </c>
      <c r="G9" s="89" t="s">
        <v>433</v>
      </c>
      <c r="H9" s="89" t="s">
        <v>928</v>
      </c>
      <c r="J9" s="89" t="s">
        <v>399</v>
      </c>
      <c r="K9" s="89" t="s">
        <v>1204</v>
      </c>
    </row>
    <row r="10" spans="1:11">
      <c r="A10" s="89" t="s">
        <v>434</v>
      </c>
      <c r="B10" s="89" t="s">
        <v>929</v>
      </c>
      <c r="D10" s="89" t="s">
        <v>435</v>
      </c>
      <c r="E10" s="89" t="s">
        <v>930</v>
      </c>
      <c r="G10" s="89" t="s">
        <v>436</v>
      </c>
      <c r="H10" s="89" t="s">
        <v>931</v>
      </c>
      <c r="J10" s="89" t="s">
        <v>437</v>
      </c>
      <c r="K10" s="89" t="s">
        <v>1205</v>
      </c>
    </row>
    <row r="11" spans="1:11">
      <c r="A11" s="89" t="s">
        <v>438</v>
      </c>
      <c r="B11" s="89" t="s">
        <v>932</v>
      </c>
      <c r="D11" s="89" t="s">
        <v>439</v>
      </c>
      <c r="E11" s="89" t="s">
        <v>933</v>
      </c>
      <c r="G11" s="89" t="s">
        <v>440</v>
      </c>
      <c r="H11" s="89" t="s">
        <v>934</v>
      </c>
      <c r="J11" s="89" t="s">
        <v>441</v>
      </c>
      <c r="K11" s="89" t="s">
        <v>274</v>
      </c>
    </row>
    <row r="12" spans="1:11">
      <c r="A12" s="89" t="s">
        <v>442</v>
      </c>
      <c r="B12" s="89" t="s">
        <v>935</v>
      </c>
      <c r="D12" s="89" t="s">
        <v>443</v>
      </c>
      <c r="E12" s="89" t="s">
        <v>936</v>
      </c>
      <c r="G12" s="89" t="s">
        <v>444</v>
      </c>
      <c r="H12" s="89" t="s">
        <v>937</v>
      </c>
      <c r="J12" s="89" t="s">
        <v>445</v>
      </c>
      <c r="K12" s="89" t="s">
        <v>275</v>
      </c>
    </row>
    <row r="13" spans="1:11">
      <c r="A13" s="89" t="s">
        <v>446</v>
      </c>
      <c r="B13" s="89" t="s">
        <v>938</v>
      </c>
      <c r="D13" s="89" t="s">
        <v>447</v>
      </c>
      <c r="E13" s="89" t="s">
        <v>939</v>
      </c>
      <c r="G13" s="89" t="s">
        <v>448</v>
      </c>
      <c r="H13" s="89" t="s">
        <v>940</v>
      </c>
      <c r="J13" s="89" t="s">
        <v>449</v>
      </c>
      <c r="K13" s="89" t="s">
        <v>276</v>
      </c>
    </row>
    <row r="14" spans="1:11">
      <c r="A14" s="89" t="s">
        <v>450</v>
      </c>
      <c r="B14" s="89" t="s">
        <v>941</v>
      </c>
      <c r="D14" s="89" t="s">
        <v>451</v>
      </c>
      <c r="E14" s="89" t="s">
        <v>942</v>
      </c>
      <c r="G14" s="89" t="s">
        <v>452</v>
      </c>
      <c r="H14" s="89" t="s">
        <v>943</v>
      </c>
      <c r="J14" s="89" t="s">
        <v>453</v>
      </c>
      <c r="K14" s="89"/>
    </row>
    <row r="15" spans="1:11">
      <c r="A15" s="89" t="s">
        <v>454</v>
      </c>
      <c r="B15" s="89" t="s">
        <v>944</v>
      </c>
      <c r="D15" s="89" t="s">
        <v>455</v>
      </c>
      <c r="E15" s="89" t="s">
        <v>945</v>
      </c>
      <c r="G15" s="89" t="s">
        <v>456</v>
      </c>
      <c r="H15" s="89" t="s">
        <v>946</v>
      </c>
      <c r="J15" s="89" t="s">
        <v>457</v>
      </c>
      <c r="K15" s="89"/>
    </row>
    <row r="16" spans="1:11">
      <c r="A16" s="89" t="s">
        <v>458</v>
      </c>
      <c r="B16" s="89" t="s">
        <v>947</v>
      </c>
      <c r="D16" s="89" t="s">
        <v>459</v>
      </c>
      <c r="E16" s="89" t="s">
        <v>948</v>
      </c>
      <c r="G16" s="89" t="s">
        <v>460</v>
      </c>
      <c r="H16" s="89" t="s">
        <v>949</v>
      </c>
      <c r="J16" s="89" t="s">
        <v>461</v>
      </c>
      <c r="K16" s="89"/>
    </row>
    <row r="17" spans="1:11">
      <c r="A17" s="89" t="s">
        <v>462</v>
      </c>
      <c r="B17" s="89" t="s">
        <v>950</v>
      </c>
      <c r="D17" s="89" t="s">
        <v>463</v>
      </c>
      <c r="E17" s="89" t="s">
        <v>951</v>
      </c>
      <c r="G17" s="89" t="s">
        <v>464</v>
      </c>
      <c r="H17" s="89" t="s">
        <v>952</v>
      </c>
      <c r="J17" s="89" t="s">
        <v>465</v>
      </c>
      <c r="K17" s="89"/>
    </row>
    <row r="18" spans="1:11">
      <c r="A18" s="89" t="s">
        <v>466</v>
      </c>
      <c r="B18" s="89" t="s">
        <v>962</v>
      </c>
      <c r="D18" s="89" t="s">
        <v>467</v>
      </c>
      <c r="E18" s="89" t="s">
        <v>963</v>
      </c>
      <c r="G18" s="89" t="s">
        <v>468</v>
      </c>
      <c r="H18" s="89" t="s">
        <v>964</v>
      </c>
      <c r="J18" s="89" t="s">
        <v>469</v>
      </c>
      <c r="K18" s="89"/>
    </row>
    <row r="19" spans="1:11">
      <c r="A19" s="89" t="s">
        <v>470</v>
      </c>
      <c r="B19" s="89" t="s">
        <v>965</v>
      </c>
      <c r="D19" s="89" t="s">
        <v>471</v>
      </c>
      <c r="E19" s="89" t="s">
        <v>1123</v>
      </c>
      <c r="G19" s="89" t="s">
        <v>472</v>
      </c>
      <c r="H19" s="89" t="s">
        <v>966</v>
      </c>
      <c r="J19" s="89" t="s">
        <v>473</v>
      </c>
      <c r="K19" s="89"/>
    </row>
    <row r="20" spans="1:11">
      <c r="A20" s="89" t="s">
        <v>474</v>
      </c>
      <c r="B20" s="89" t="s">
        <v>977</v>
      </c>
      <c r="D20" s="89" t="s">
        <v>475</v>
      </c>
      <c r="E20" s="89" t="s">
        <v>1180</v>
      </c>
      <c r="G20" s="89" t="s">
        <v>476</v>
      </c>
      <c r="H20" s="89" t="s">
        <v>969</v>
      </c>
      <c r="J20" s="89" t="s">
        <v>477</v>
      </c>
      <c r="K20" s="89"/>
    </row>
    <row r="21" spans="1:11">
      <c r="A21" s="89" t="s">
        <v>478</v>
      </c>
      <c r="B21" s="89" t="s">
        <v>978</v>
      </c>
      <c r="D21" s="89" t="s">
        <v>479</v>
      </c>
      <c r="E21" s="89" t="s">
        <v>1181</v>
      </c>
      <c r="G21" s="89" t="s">
        <v>480</v>
      </c>
      <c r="H21" s="89" t="s">
        <v>970</v>
      </c>
      <c r="J21" s="89" t="s">
        <v>481</v>
      </c>
      <c r="K21" s="89"/>
    </row>
    <row r="22" spans="1:11">
      <c r="A22" s="89" t="s">
        <v>482</v>
      </c>
      <c r="B22" s="89" t="s">
        <v>979</v>
      </c>
      <c r="D22" s="89" t="s">
        <v>483</v>
      </c>
      <c r="E22" s="89" t="s">
        <v>1182</v>
      </c>
      <c r="G22" s="89" t="s">
        <v>484</v>
      </c>
      <c r="H22" s="89" t="s">
        <v>264</v>
      </c>
      <c r="J22" s="89" t="s">
        <v>485</v>
      </c>
      <c r="K22" s="89"/>
    </row>
    <row r="23" spans="1:11">
      <c r="A23" s="89" t="s">
        <v>486</v>
      </c>
      <c r="B23" s="89" t="s">
        <v>980</v>
      </c>
      <c r="D23" s="89" t="s">
        <v>487</v>
      </c>
      <c r="E23" s="89" t="s">
        <v>1183</v>
      </c>
      <c r="G23" s="89" t="s">
        <v>488</v>
      </c>
      <c r="H23" s="89" t="s">
        <v>265</v>
      </c>
      <c r="J23" s="89" t="s">
        <v>489</v>
      </c>
      <c r="K23" s="89"/>
    </row>
    <row r="24" spans="1:11">
      <c r="A24" s="89" t="s">
        <v>490</v>
      </c>
      <c r="B24" s="89" t="s">
        <v>971</v>
      </c>
      <c r="D24" s="89" t="s">
        <v>491</v>
      </c>
      <c r="E24" s="89" t="s">
        <v>953</v>
      </c>
      <c r="G24" s="89" t="s">
        <v>492</v>
      </c>
      <c r="H24" s="89" t="s">
        <v>267</v>
      </c>
      <c r="J24" s="89" t="s">
        <v>493</v>
      </c>
      <c r="K24" s="89"/>
    </row>
    <row r="25" spans="1:11">
      <c r="A25" s="89" t="s">
        <v>494</v>
      </c>
      <c r="B25" s="89" t="s">
        <v>972</v>
      </c>
      <c r="D25" s="89" t="s">
        <v>495</v>
      </c>
      <c r="E25" s="89" t="s">
        <v>954</v>
      </c>
      <c r="G25" s="89" t="s">
        <v>496</v>
      </c>
      <c r="H25" s="89" t="s">
        <v>268</v>
      </c>
      <c r="J25" s="89" t="s">
        <v>497</v>
      </c>
      <c r="K25" s="89"/>
    </row>
    <row r="26" spans="1:11">
      <c r="A26" s="89" t="s">
        <v>498</v>
      </c>
      <c r="B26" s="89" t="s">
        <v>985</v>
      </c>
      <c r="D26" s="89" t="s">
        <v>499</v>
      </c>
      <c r="E26" s="89" t="s">
        <v>955</v>
      </c>
      <c r="G26" s="89" t="s">
        <v>500</v>
      </c>
      <c r="H26" s="89" t="s">
        <v>270</v>
      </c>
      <c r="J26" s="89" t="s">
        <v>501</v>
      </c>
      <c r="K26" s="89"/>
    </row>
    <row r="27" spans="1:11">
      <c r="A27" s="89" t="s">
        <v>502</v>
      </c>
      <c r="B27" s="89" t="s">
        <v>986</v>
      </c>
      <c r="D27" s="89" t="s">
        <v>503</v>
      </c>
      <c r="E27" s="89" t="s">
        <v>956</v>
      </c>
      <c r="G27" s="89" t="s">
        <v>504</v>
      </c>
      <c r="H27" s="89" t="s">
        <v>272</v>
      </c>
      <c r="J27" s="89" t="s">
        <v>505</v>
      </c>
      <c r="K27" s="89"/>
    </row>
    <row r="28" spans="1:11">
      <c r="A28" s="89" t="s">
        <v>506</v>
      </c>
      <c r="B28" s="89" t="s">
        <v>269</v>
      </c>
      <c r="D28" s="89" t="s">
        <v>507</v>
      </c>
      <c r="E28" s="89" t="s">
        <v>957</v>
      </c>
      <c r="G28" s="89" t="s">
        <v>508</v>
      </c>
      <c r="H28" s="89"/>
      <c r="J28" s="89" t="s">
        <v>509</v>
      </c>
      <c r="K28" s="89"/>
    </row>
    <row r="29" spans="1:11">
      <c r="A29" s="89" t="s">
        <v>510</v>
      </c>
      <c r="B29" s="89" t="s">
        <v>271</v>
      </c>
      <c r="D29" s="89" t="s">
        <v>511</v>
      </c>
      <c r="E29" s="89" t="s">
        <v>958</v>
      </c>
      <c r="G29" s="89" t="s">
        <v>512</v>
      </c>
      <c r="H29" s="89"/>
      <c r="J29" s="89" t="s">
        <v>513</v>
      </c>
      <c r="K29" s="89"/>
    </row>
    <row r="30" spans="1:11">
      <c r="A30" s="89" t="s">
        <v>514</v>
      </c>
      <c r="B30" s="89" t="s">
        <v>273</v>
      </c>
      <c r="D30" s="89" t="s">
        <v>515</v>
      </c>
      <c r="E30" s="89" t="s">
        <v>959</v>
      </c>
      <c r="G30" s="89" t="s">
        <v>516</v>
      </c>
      <c r="H30" s="89"/>
      <c r="J30" s="89" t="s">
        <v>517</v>
      </c>
      <c r="K30" s="89"/>
    </row>
    <row r="31" spans="1:11">
      <c r="A31" s="89" t="s">
        <v>518</v>
      </c>
      <c r="B31" s="89" t="s">
        <v>274</v>
      </c>
      <c r="D31" s="89" t="s">
        <v>519</v>
      </c>
      <c r="E31" s="89" t="s">
        <v>960</v>
      </c>
      <c r="G31" s="89" t="s">
        <v>520</v>
      </c>
      <c r="H31" s="89"/>
      <c r="J31" s="89" t="s">
        <v>521</v>
      </c>
      <c r="K31" s="89"/>
    </row>
    <row r="32" spans="1:11">
      <c r="A32" s="89" t="s">
        <v>522</v>
      </c>
      <c r="B32" s="89" t="s">
        <v>275</v>
      </c>
      <c r="D32" s="89" t="s">
        <v>523</v>
      </c>
      <c r="E32" s="89" t="s">
        <v>961</v>
      </c>
      <c r="G32" s="89" t="s">
        <v>524</v>
      </c>
      <c r="H32" s="89"/>
      <c r="J32" s="89" t="s">
        <v>525</v>
      </c>
      <c r="K32" s="89"/>
    </row>
    <row r="33" spans="1:11">
      <c r="A33" s="89" t="s">
        <v>526</v>
      </c>
      <c r="B33" s="89" t="s">
        <v>276</v>
      </c>
      <c r="D33" s="89" t="s">
        <v>527</v>
      </c>
      <c r="E33" s="89" t="s">
        <v>967</v>
      </c>
      <c r="G33" s="89" t="s">
        <v>528</v>
      </c>
      <c r="H33" s="89"/>
      <c r="J33" s="89" t="s">
        <v>529</v>
      </c>
      <c r="K33" s="89"/>
    </row>
    <row r="34" spans="1:11">
      <c r="A34" s="89" t="s">
        <v>530</v>
      </c>
      <c r="B34" s="89"/>
      <c r="D34" s="89" t="s">
        <v>531</v>
      </c>
      <c r="E34" s="89" t="s">
        <v>968</v>
      </c>
      <c r="G34" s="89" t="s">
        <v>532</v>
      </c>
      <c r="H34" s="89"/>
      <c r="J34" s="89" t="s">
        <v>533</v>
      </c>
      <c r="K34" s="89"/>
    </row>
    <row r="35" spans="1:11">
      <c r="A35" s="89" t="s">
        <v>534</v>
      </c>
      <c r="B35" s="89"/>
      <c r="D35" s="89" t="s">
        <v>535</v>
      </c>
      <c r="E35" s="89" t="s">
        <v>981</v>
      </c>
      <c r="G35" s="89" t="s">
        <v>536</v>
      </c>
      <c r="H35" s="89"/>
      <c r="J35" s="89" t="s">
        <v>537</v>
      </c>
      <c r="K35" s="89"/>
    </row>
    <row r="36" spans="1:11">
      <c r="A36" s="89" t="s">
        <v>538</v>
      </c>
      <c r="B36" s="89"/>
      <c r="D36" s="89" t="s">
        <v>539</v>
      </c>
      <c r="E36" s="89" t="s">
        <v>982</v>
      </c>
      <c r="G36" s="89" t="s">
        <v>540</v>
      </c>
      <c r="H36" s="89" t="s">
        <v>266</v>
      </c>
      <c r="J36" s="89" t="s">
        <v>541</v>
      </c>
      <c r="K36" s="89" t="s">
        <v>266</v>
      </c>
    </row>
    <row r="37" spans="1:11">
      <c r="A37" s="89" t="s">
        <v>542</v>
      </c>
      <c r="B37" s="89"/>
      <c r="D37" s="89" t="s">
        <v>543</v>
      </c>
      <c r="E37" s="89" t="s">
        <v>983</v>
      </c>
    </row>
    <row r="38" spans="1:11">
      <c r="A38" s="89" t="s">
        <v>544</v>
      </c>
      <c r="B38" s="89"/>
      <c r="D38" s="89" t="s">
        <v>545</v>
      </c>
      <c r="E38" s="89" t="s">
        <v>984</v>
      </c>
    </row>
    <row r="39" spans="1:11">
      <c r="A39" s="89" t="s">
        <v>546</v>
      </c>
      <c r="B39" s="89"/>
      <c r="D39" s="89" t="s">
        <v>547</v>
      </c>
      <c r="E39" s="89" t="s">
        <v>973</v>
      </c>
    </row>
    <row r="40" spans="1:11">
      <c r="A40" s="89" t="s">
        <v>548</v>
      </c>
      <c r="B40" s="89"/>
      <c r="D40" s="89" t="s">
        <v>549</v>
      </c>
      <c r="E40" s="89" t="s">
        <v>974</v>
      </c>
    </row>
    <row r="41" spans="1:11">
      <c r="A41" s="89" t="s">
        <v>550</v>
      </c>
      <c r="B41" s="89"/>
      <c r="D41" s="89" t="s">
        <v>551</v>
      </c>
      <c r="E41" s="89" t="s">
        <v>1184</v>
      </c>
    </row>
    <row r="42" spans="1:11">
      <c r="A42" s="89" t="s">
        <v>552</v>
      </c>
      <c r="B42" s="89"/>
      <c r="D42" s="89" t="s">
        <v>553</v>
      </c>
      <c r="E42" s="89" t="s">
        <v>1185</v>
      </c>
    </row>
    <row r="43" spans="1:11">
      <c r="A43" s="89" t="s">
        <v>554</v>
      </c>
      <c r="B43" s="89"/>
      <c r="D43" s="89" t="s">
        <v>555</v>
      </c>
      <c r="E43" s="89" t="s">
        <v>1188</v>
      </c>
    </row>
    <row r="44" spans="1:11">
      <c r="A44" s="89" t="s">
        <v>556</v>
      </c>
      <c r="B44" s="89"/>
      <c r="D44" s="89" t="s">
        <v>557</v>
      </c>
      <c r="E44" s="89" t="s">
        <v>1189</v>
      </c>
    </row>
    <row r="45" spans="1:11">
      <c r="A45" s="89" t="s">
        <v>558</v>
      </c>
      <c r="B45" s="89"/>
      <c r="D45" s="89" t="s">
        <v>559</v>
      </c>
      <c r="E45" s="89" t="s">
        <v>975</v>
      </c>
    </row>
    <row r="46" spans="1:11">
      <c r="A46" s="89" t="s">
        <v>560</v>
      </c>
      <c r="B46" s="89"/>
      <c r="D46" s="89" t="s">
        <v>561</v>
      </c>
      <c r="E46" s="89" t="s">
        <v>976</v>
      </c>
    </row>
    <row r="47" spans="1:11">
      <c r="A47" s="89" t="s">
        <v>562</v>
      </c>
      <c r="B47" s="89"/>
      <c r="D47" s="89" t="s">
        <v>563</v>
      </c>
      <c r="E47" s="89" t="s">
        <v>1186</v>
      </c>
    </row>
    <row r="48" spans="1:11">
      <c r="A48" s="89" t="s">
        <v>564</v>
      </c>
      <c r="B48" s="89"/>
      <c r="D48" s="89" t="s">
        <v>565</v>
      </c>
      <c r="E48" s="89" t="s">
        <v>1187</v>
      </c>
    </row>
    <row r="49" spans="1:5">
      <c r="A49" s="89" t="s">
        <v>566</v>
      </c>
      <c r="B49" s="89"/>
      <c r="D49" s="89" t="s">
        <v>567</v>
      </c>
      <c r="E49" s="89" t="s">
        <v>987</v>
      </c>
    </row>
    <row r="50" spans="1:5">
      <c r="A50" s="89" t="s">
        <v>568</v>
      </c>
      <c r="B50" s="89"/>
      <c r="D50" s="89" t="s">
        <v>569</v>
      </c>
      <c r="E50" s="89" t="s">
        <v>988</v>
      </c>
    </row>
    <row r="51" spans="1:5">
      <c r="A51" s="89" t="s">
        <v>570</v>
      </c>
      <c r="B51" s="89"/>
      <c r="D51" s="89" t="s">
        <v>571</v>
      </c>
      <c r="E51" s="89" t="s">
        <v>277</v>
      </c>
    </row>
    <row r="52" spans="1:5">
      <c r="A52" s="89" t="s">
        <v>572</v>
      </c>
      <c r="B52" s="89"/>
      <c r="D52" s="89" t="s">
        <v>573</v>
      </c>
      <c r="E52" s="89" t="s">
        <v>278</v>
      </c>
    </row>
    <row r="53" spans="1:5">
      <c r="A53" s="89" t="s">
        <v>574</v>
      </c>
      <c r="B53" s="89"/>
      <c r="D53" s="89" t="s">
        <v>575</v>
      </c>
      <c r="E53" s="89" t="s">
        <v>279</v>
      </c>
    </row>
    <row r="54" spans="1:5">
      <c r="A54" s="89" t="s">
        <v>576</v>
      </c>
      <c r="B54" s="89"/>
      <c r="D54" s="89" t="s">
        <v>577</v>
      </c>
      <c r="E54" s="89" t="s">
        <v>280</v>
      </c>
    </row>
    <row r="55" spans="1:5">
      <c r="A55" s="89" t="s">
        <v>578</v>
      </c>
      <c r="B55" s="89"/>
      <c r="D55" s="89" t="s">
        <v>579</v>
      </c>
      <c r="E55" s="89" t="s">
        <v>264</v>
      </c>
    </row>
    <row r="56" spans="1:5">
      <c r="A56" s="89" t="s">
        <v>580</v>
      </c>
      <c r="B56" s="89"/>
      <c r="D56" s="89" t="s">
        <v>581</v>
      </c>
      <c r="E56" s="89" t="s">
        <v>265</v>
      </c>
    </row>
    <row r="57" spans="1:5">
      <c r="A57" s="89" t="s">
        <v>582</v>
      </c>
      <c r="B57" s="89"/>
      <c r="D57" s="89" t="s">
        <v>583</v>
      </c>
      <c r="E57" s="89" t="s">
        <v>281</v>
      </c>
    </row>
    <row r="58" spans="1:5">
      <c r="A58" s="89" t="s">
        <v>584</v>
      </c>
      <c r="B58" s="89"/>
      <c r="D58" s="89" t="s">
        <v>585</v>
      </c>
      <c r="E58" s="89" t="s">
        <v>282</v>
      </c>
    </row>
    <row r="59" spans="1:5">
      <c r="A59" s="89" t="s">
        <v>586</v>
      </c>
      <c r="B59" s="89"/>
      <c r="D59" s="89" t="s">
        <v>587</v>
      </c>
      <c r="E59" s="89" t="s">
        <v>283</v>
      </c>
    </row>
    <row r="60" spans="1:5">
      <c r="A60" s="89" t="s">
        <v>588</v>
      </c>
      <c r="B60" s="89"/>
      <c r="D60" s="89" t="s">
        <v>589</v>
      </c>
      <c r="E60" s="89" t="s">
        <v>284</v>
      </c>
    </row>
    <row r="61" spans="1:5">
      <c r="A61" s="89" t="s">
        <v>590</v>
      </c>
      <c r="B61" s="89"/>
      <c r="D61" s="89" t="s">
        <v>591</v>
      </c>
      <c r="E61" s="89" t="s">
        <v>1190</v>
      </c>
    </row>
    <row r="62" spans="1:5">
      <c r="A62" s="89" t="s">
        <v>592</v>
      </c>
      <c r="B62" s="89"/>
      <c r="D62" s="89" t="s">
        <v>593</v>
      </c>
      <c r="E62" s="89" t="s">
        <v>1190</v>
      </c>
    </row>
    <row r="63" spans="1:5">
      <c r="A63" s="89" t="s">
        <v>594</v>
      </c>
      <c r="B63" s="89"/>
      <c r="D63" s="89" t="s">
        <v>595</v>
      </c>
      <c r="E63" s="89" t="s">
        <v>1190</v>
      </c>
    </row>
    <row r="64" spans="1:5">
      <c r="A64" s="89" t="s">
        <v>596</v>
      </c>
      <c r="B64" s="89"/>
      <c r="D64" s="89" t="s">
        <v>597</v>
      </c>
      <c r="E64" s="89" t="s">
        <v>1190</v>
      </c>
    </row>
    <row r="65" spans="1:5">
      <c r="A65" s="89" t="s">
        <v>598</v>
      </c>
      <c r="B65" s="89"/>
      <c r="D65" s="89" t="s">
        <v>599</v>
      </c>
      <c r="E65" s="89"/>
    </row>
    <row r="66" spans="1:5">
      <c r="A66" s="89" t="s">
        <v>600</v>
      </c>
      <c r="B66" s="89"/>
      <c r="D66" s="89" t="s">
        <v>601</v>
      </c>
      <c r="E66" s="89"/>
    </row>
    <row r="67" spans="1:5">
      <c r="A67" s="89" t="s">
        <v>602</v>
      </c>
      <c r="B67" s="89"/>
      <c r="D67" s="89" t="s">
        <v>603</v>
      </c>
      <c r="E67" s="89"/>
    </row>
    <row r="68" spans="1:5">
      <c r="A68" s="89" t="s">
        <v>604</v>
      </c>
      <c r="B68" s="89" t="s">
        <v>266</v>
      </c>
      <c r="D68" s="89" t="s">
        <v>605</v>
      </c>
      <c r="E68" s="89"/>
    </row>
    <row r="69" spans="1:5">
      <c r="D69" s="89" t="s">
        <v>606</v>
      </c>
      <c r="E69" s="89"/>
    </row>
    <row r="70" spans="1:5">
      <c r="D70" s="89" t="s">
        <v>607</v>
      </c>
      <c r="E70" s="89"/>
    </row>
    <row r="71" spans="1:5">
      <c r="D71" s="89" t="s">
        <v>608</v>
      </c>
      <c r="E71" s="89"/>
    </row>
    <row r="72" spans="1:5">
      <c r="D72" s="89" t="s">
        <v>609</v>
      </c>
      <c r="E72" s="89"/>
    </row>
    <row r="73" spans="1:5">
      <c r="D73" s="89" t="s">
        <v>610</v>
      </c>
      <c r="E73" s="89"/>
    </row>
    <row r="74" spans="1:5">
      <c r="D74" s="89" t="s">
        <v>611</v>
      </c>
      <c r="E74" s="89"/>
    </row>
    <row r="75" spans="1:5">
      <c r="D75" s="89" t="s">
        <v>612</v>
      </c>
      <c r="E75" s="89"/>
    </row>
    <row r="76" spans="1:5">
      <c r="D76" s="89" t="s">
        <v>613</v>
      </c>
      <c r="E76" s="89"/>
    </row>
    <row r="77" spans="1:5">
      <c r="D77" s="89" t="s">
        <v>614</v>
      </c>
      <c r="E77" s="89"/>
    </row>
    <row r="78" spans="1:5">
      <c r="D78" s="89" t="s">
        <v>615</v>
      </c>
      <c r="E78" s="89"/>
    </row>
    <row r="79" spans="1:5">
      <c r="D79" s="89" t="s">
        <v>616</v>
      </c>
      <c r="E79" s="89"/>
    </row>
    <row r="80" spans="1:5">
      <c r="D80" s="89" t="s">
        <v>617</v>
      </c>
      <c r="E80" s="89"/>
    </row>
    <row r="81" spans="4:5">
      <c r="D81" s="89" t="s">
        <v>618</v>
      </c>
      <c r="E81" s="89"/>
    </row>
    <row r="82" spans="4:5">
      <c r="D82" s="89" t="s">
        <v>619</v>
      </c>
      <c r="E82" s="89"/>
    </row>
    <row r="83" spans="4:5">
      <c r="D83" s="89" t="s">
        <v>620</v>
      </c>
      <c r="E83" s="89"/>
    </row>
    <row r="84" spans="4:5">
      <c r="D84" s="89" t="s">
        <v>621</v>
      </c>
      <c r="E84" s="89"/>
    </row>
    <row r="85" spans="4:5">
      <c r="D85" s="89" t="s">
        <v>622</v>
      </c>
      <c r="E85" s="89"/>
    </row>
    <row r="86" spans="4:5">
      <c r="D86" s="89" t="s">
        <v>623</v>
      </c>
      <c r="E86" s="89"/>
    </row>
    <row r="87" spans="4:5">
      <c r="D87" s="89" t="s">
        <v>624</v>
      </c>
      <c r="E87" s="89"/>
    </row>
    <row r="88" spans="4:5">
      <c r="D88" s="89" t="s">
        <v>625</v>
      </c>
      <c r="E88" s="89"/>
    </row>
    <row r="89" spans="4:5">
      <c r="D89" s="89" t="s">
        <v>626</v>
      </c>
      <c r="E89" s="89"/>
    </row>
    <row r="90" spans="4:5">
      <c r="D90" s="89" t="s">
        <v>627</v>
      </c>
      <c r="E90" s="89"/>
    </row>
    <row r="91" spans="4:5">
      <c r="D91" s="89" t="s">
        <v>628</v>
      </c>
      <c r="E91" s="89"/>
    </row>
    <row r="92" spans="4:5">
      <c r="D92" s="89" t="s">
        <v>629</v>
      </c>
      <c r="E92" s="89"/>
    </row>
    <row r="93" spans="4:5">
      <c r="D93" s="89" t="s">
        <v>630</v>
      </c>
      <c r="E93" s="89"/>
    </row>
    <row r="94" spans="4:5">
      <c r="D94" s="89" t="s">
        <v>631</v>
      </c>
      <c r="E94" s="89"/>
    </row>
    <row r="95" spans="4:5">
      <c r="D95" s="89" t="s">
        <v>632</v>
      </c>
      <c r="E95" s="89"/>
    </row>
    <row r="96" spans="4:5">
      <c r="D96" s="89" t="s">
        <v>633</v>
      </c>
      <c r="E96" s="89"/>
    </row>
    <row r="97" spans="4:5">
      <c r="D97" s="89" t="s">
        <v>634</v>
      </c>
      <c r="E97" s="89"/>
    </row>
    <row r="98" spans="4:5">
      <c r="D98" s="89" t="s">
        <v>635</v>
      </c>
      <c r="E98" s="89"/>
    </row>
    <row r="99" spans="4:5">
      <c r="D99" s="89" t="s">
        <v>636</v>
      </c>
      <c r="E99" s="89"/>
    </row>
    <row r="100" spans="4:5">
      <c r="D100" s="89" t="s">
        <v>637</v>
      </c>
      <c r="E100" s="89"/>
    </row>
    <row r="101" spans="4:5">
      <c r="D101" s="89" t="s">
        <v>638</v>
      </c>
      <c r="E101" s="89"/>
    </row>
    <row r="102" spans="4:5">
      <c r="D102" s="89" t="s">
        <v>639</v>
      </c>
      <c r="E102" s="89"/>
    </row>
    <row r="103" spans="4:5">
      <c r="D103" s="89" t="s">
        <v>640</v>
      </c>
      <c r="E103" s="89"/>
    </row>
    <row r="104" spans="4:5">
      <c r="D104" s="89" t="s">
        <v>641</v>
      </c>
      <c r="E104" s="89"/>
    </row>
    <row r="105" spans="4:5">
      <c r="D105" s="89" t="s">
        <v>642</v>
      </c>
      <c r="E105" s="89"/>
    </row>
    <row r="106" spans="4:5">
      <c r="D106" s="89" t="s">
        <v>643</v>
      </c>
      <c r="E106" s="89"/>
    </row>
    <row r="107" spans="4:5">
      <c r="D107" s="89" t="s">
        <v>644</v>
      </c>
      <c r="E107" s="89"/>
    </row>
    <row r="108" spans="4:5">
      <c r="D108" s="89" t="s">
        <v>645</v>
      </c>
      <c r="E108" s="89"/>
    </row>
    <row r="109" spans="4:5">
      <c r="D109" s="89" t="s">
        <v>646</v>
      </c>
      <c r="E109" s="89"/>
    </row>
    <row r="110" spans="4:5">
      <c r="D110" s="89" t="s">
        <v>647</v>
      </c>
      <c r="E110" s="89"/>
    </row>
    <row r="111" spans="4:5">
      <c r="D111" s="89" t="s">
        <v>648</v>
      </c>
      <c r="E111" s="89"/>
    </row>
    <row r="112" spans="4:5">
      <c r="D112" s="89" t="s">
        <v>649</v>
      </c>
      <c r="E112" s="89"/>
    </row>
    <row r="113" spans="4:5">
      <c r="D113" s="89" t="s">
        <v>650</v>
      </c>
      <c r="E113" s="89"/>
    </row>
    <row r="114" spans="4:5">
      <c r="D114" s="89" t="s">
        <v>651</v>
      </c>
      <c r="E114" s="89"/>
    </row>
    <row r="115" spans="4:5">
      <c r="D115" s="89" t="s">
        <v>652</v>
      </c>
      <c r="E115" s="89"/>
    </row>
    <row r="116" spans="4:5">
      <c r="D116" s="89" t="s">
        <v>653</v>
      </c>
      <c r="E116" s="89"/>
    </row>
    <row r="117" spans="4:5">
      <c r="D117" s="89" t="s">
        <v>654</v>
      </c>
      <c r="E117" s="89"/>
    </row>
    <row r="118" spans="4:5">
      <c r="D118" s="89" t="s">
        <v>655</v>
      </c>
      <c r="E118" s="89"/>
    </row>
    <row r="119" spans="4:5">
      <c r="D119" s="89" t="s">
        <v>656</v>
      </c>
      <c r="E119" s="89"/>
    </row>
    <row r="120" spans="4:5">
      <c r="D120" s="89" t="s">
        <v>657</v>
      </c>
      <c r="E120" s="89"/>
    </row>
    <row r="121" spans="4:5">
      <c r="D121" s="89" t="s">
        <v>658</v>
      </c>
      <c r="E121" s="89"/>
    </row>
    <row r="122" spans="4:5">
      <c r="D122" s="89" t="s">
        <v>659</v>
      </c>
      <c r="E122" s="89"/>
    </row>
    <row r="123" spans="4:5">
      <c r="D123" s="89" t="s">
        <v>660</v>
      </c>
      <c r="E123" s="89"/>
    </row>
    <row r="124" spans="4:5">
      <c r="D124" s="89" t="s">
        <v>661</v>
      </c>
      <c r="E124" s="89"/>
    </row>
    <row r="125" spans="4:5">
      <c r="D125" s="89" t="s">
        <v>662</v>
      </c>
      <c r="E125" s="89"/>
    </row>
    <row r="126" spans="4:5">
      <c r="D126" s="89" t="s">
        <v>663</v>
      </c>
      <c r="E126" s="89"/>
    </row>
    <row r="127" spans="4:5">
      <c r="D127" s="89" t="s">
        <v>664</v>
      </c>
      <c r="E127" s="89"/>
    </row>
    <row r="128" spans="4:5">
      <c r="D128" s="89" t="s">
        <v>665</v>
      </c>
      <c r="E128" s="89"/>
    </row>
    <row r="129" spans="4:5">
      <c r="D129" s="89" t="s">
        <v>666</v>
      </c>
      <c r="E129" s="89"/>
    </row>
    <row r="130" spans="4:5">
      <c r="D130" s="89" t="s">
        <v>667</v>
      </c>
      <c r="E130" s="89"/>
    </row>
    <row r="131" spans="4:5">
      <c r="D131" s="89" t="s">
        <v>668</v>
      </c>
      <c r="E131" s="89"/>
    </row>
    <row r="132" spans="4:5">
      <c r="D132" s="89" t="s">
        <v>669</v>
      </c>
      <c r="E132" s="89"/>
    </row>
    <row r="133" spans="4:5">
      <c r="D133" s="89" t="s">
        <v>410</v>
      </c>
      <c r="E133" s="89" t="s">
        <v>266</v>
      </c>
    </row>
  </sheetData>
  <mergeCells count="1">
    <mergeCell ref="A1:K2"/>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737"/>
  <sheetViews>
    <sheetView topLeftCell="D110" workbookViewId="0">
      <selection activeCell="H127" sqref="H127"/>
    </sheetView>
  </sheetViews>
  <sheetFormatPr defaultRowHeight="15"/>
  <cols>
    <col min="1" max="1" width="26.28515625" style="108" customWidth="1"/>
    <col min="2" max="2" width="49.140625" style="108" customWidth="1"/>
    <col min="3" max="3" width="9.140625" style="108"/>
    <col min="4" max="4" width="26.28515625" style="108" customWidth="1"/>
    <col min="5" max="5" width="52.7109375" style="111" customWidth="1"/>
    <col min="6" max="6" width="9.140625" style="108"/>
    <col min="7" max="7" width="19" style="108" customWidth="1"/>
    <col min="8" max="8" width="38.7109375" style="108" customWidth="1"/>
    <col min="9" max="9" width="9.140625" style="108"/>
    <col min="10" max="10" width="25.28515625" style="108" customWidth="1"/>
    <col min="11" max="11" width="38.28515625" style="108" customWidth="1"/>
    <col min="12" max="12" width="9.140625" style="108"/>
    <col min="13" max="13" width="16.85546875" style="108" customWidth="1"/>
    <col min="14" max="14" width="43" style="108" customWidth="1"/>
    <col min="15" max="15" width="9.140625" style="108"/>
    <col min="16" max="16" width="17" style="108" bestFit="1" customWidth="1"/>
    <col min="17" max="17" width="38.5703125" style="108" customWidth="1"/>
    <col min="18" max="16384" width="9.140625" style="108"/>
  </cols>
  <sheetData>
    <row r="1" spans="1:17" ht="15" customHeight="1">
      <c r="A1" s="230" t="s">
        <v>339</v>
      </c>
      <c r="B1" s="230"/>
      <c r="C1" s="230"/>
      <c r="D1" s="230"/>
      <c r="E1" s="230"/>
      <c r="F1" s="230"/>
      <c r="G1" s="230"/>
      <c r="H1" s="230"/>
      <c r="I1" s="230"/>
      <c r="J1" s="230"/>
      <c r="K1" s="230"/>
      <c r="L1" s="230"/>
      <c r="M1" s="230"/>
      <c r="N1" s="230"/>
      <c r="O1" s="230"/>
      <c r="P1" s="230"/>
      <c r="Q1" s="230"/>
    </row>
    <row r="2" spans="1:17" ht="15" customHeight="1">
      <c r="A2" s="230"/>
      <c r="B2" s="230"/>
      <c r="C2" s="230"/>
      <c r="D2" s="230"/>
      <c r="E2" s="230"/>
      <c r="F2" s="230"/>
      <c r="G2" s="230"/>
      <c r="H2" s="230"/>
      <c r="I2" s="230"/>
      <c r="J2" s="230"/>
      <c r="K2" s="230"/>
      <c r="L2" s="230"/>
      <c r="M2" s="230"/>
      <c r="N2" s="230"/>
      <c r="O2" s="230"/>
      <c r="P2" s="230"/>
      <c r="Q2" s="230"/>
    </row>
    <row r="3" spans="1:17">
      <c r="A3" s="112" t="s">
        <v>43</v>
      </c>
      <c r="B3" s="112">
        <v>1403</v>
      </c>
      <c r="C3" s="109"/>
      <c r="D3" s="116" t="s">
        <v>43</v>
      </c>
      <c r="E3" s="112">
        <v>1435</v>
      </c>
      <c r="F3" s="109"/>
      <c r="G3" s="112" t="s">
        <v>43</v>
      </c>
      <c r="H3" s="112">
        <v>1422</v>
      </c>
      <c r="I3" s="109"/>
      <c r="J3" s="112" t="s">
        <v>43</v>
      </c>
      <c r="K3" s="112">
        <v>1423</v>
      </c>
      <c r="L3" s="109"/>
      <c r="M3" s="112" t="s">
        <v>43</v>
      </c>
      <c r="N3" s="112">
        <v>1440</v>
      </c>
      <c r="O3" s="109"/>
      <c r="P3" s="112" t="s">
        <v>43</v>
      </c>
      <c r="Q3" s="112">
        <v>100</v>
      </c>
    </row>
    <row r="4" spans="1:17">
      <c r="A4" s="110" t="s">
        <v>17</v>
      </c>
      <c r="B4" s="110" t="s">
        <v>261</v>
      </c>
      <c r="C4" s="109"/>
      <c r="D4" s="115" t="s">
        <v>21</v>
      </c>
      <c r="E4" s="110" t="s">
        <v>261</v>
      </c>
      <c r="F4" s="109"/>
      <c r="G4" s="110" t="s">
        <v>41</v>
      </c>
      <c r="H4" s="110" t="s">
        <v>261</v>
      </c>
      <c r="I4" s="109"/>
      <c r="J4" s="110" t="s">
        <v>42</v>
      </c>
      <c r="K4" s="110" t="s">
        <v>261</v>
      </c>
      <c r="L4" s="109"/>
      <c r="M4" s="110" t="s">
        <v>19</v>
      </c>
      <c r="N4" s="110" t="s">
        <v>261</v>
      </c>
      <c r="O4" s="109"/>
      <c r="P4" s="110" t="s">
        <v>1166</v>
      </c>
      <c r="Q4" s="110" t="s">
        <v>261</v>
      </c>
    </row>
    <row r="5" spans="1:17">
      <c r="A5" s="89" t="s">
        <v>416</v>
      </c>
      <c r="B5" s="89" t="s">
        <v>34</v>
      </c>
      <c r="C5" s="89"/>
      <c r="D5" s="113" t="s">
        <v>422</v>
      </c>
      <c r="E5" s="89" t="s">
        <v>34</v>
      </c>
      <c r="F5" s="114"/>
      <c r="G5" s="89" t="s">
        <v>425</v>
      </c>
      <c r="H5" s="89" t="s">
        <v>34</v>
      </c>
      <c r="I5" s="89"/>
      <c r="J5" s="89" t="s">
        <v>428</v>
      </c>
      <c r="K5" s="89" t="s">
        <v>34</v>
      </c>
      <c r="L5" s="89"/>
      <c r="M5" s="89" t="s">
        <v>419</v>
      </c>
      <c r="N5" s="89" t="s">
        <v>34</v>
      </c>
      <c r="P5" s="89" t="s">
        <v>1167</v>
      </c>
      <c r="Q5" s="160" t="s">
        <v>1168</v>
      </c>
    </row>
    <row r="6" spans="1:17">
      <c r="A6" s="89" t="s">
        <v>407</v>
      </c>
      <c r="B6" s="89" t="s">
        <v>35</v>
      </c>
      <c r="D6" s="113" t="s">
        <v>411</v>
      </c>
      <c r="E6" s="89" t="s">
        <v>35</v>
      </c>
      <c r="G6" s="89" t="s">
        <v>413</v>
      </c>
      <c r="H6" s="89" t="s">
        <v>35</v>
      </c>
      <c r="J6" s="89" t="s">
        <v>415</v>
      </c>
      <c r="K6" s="89" t="s">
        <v>35</v>
      </c>
      <c r="M6" s="89" t="s">
        <v>409</v>
      </c>
      <c r="N6" s="89" t="s">
        <v>35</v>
      </c>
      <c r="P6" s="89" t="s">
        <v>1172</v>
      </c>
      <c r="Q6" s="160" t="s">
        <v>1169</v>
      </c>
    </row>
    <row r="7" spans="1:17">
      <c r="A7" s="89" t="s">
        <v>417</v>
      </c>
      <c r="B7" s="89" t="s">
        <v>285</v>
      </c>
      <c r="D7" s="113" t="s">
        <v>423</v>
      </c>
      <c r="E7" s="89" t="s">
        <v>285</v>
      </c>
      <c r="G7" s="89" t="s">
        <v>426</v>
      </c>
      <c r="H7" s="89" t="s">
        <v>285</v>
      </c>
      <c r="J7" s="89" t="s">
        <v>429</v>
      </c>
      <c r="K7" s="89" t="s">
        <v>285</v>
      </c>
      <c r="M7" s="89" t="s">
        <v>420</v>
      </c>
      <c r="N7" s="89" t="s">
        <v>285</v>
      </c>
      <c r="P7" s="89" t="s">
        <v>1173</v>
      </c>
      <c r="Q7" s="161" t="s">
        <v>1170</v>
      </c>
    </row>
    <row r="8" spans="1:17">
      <c r="A8" s="89" t="s">
        <v>418</v>
      </c>
      <c r="B8" s="89" t="s">
        <v>286</v>
      </c>
      <c r="D8" s="113" t="s">
        <v>424</v>
      </c>
      <c r="E8" s="89" t="s">
        <v>286</v>
      </c>
      <c r="G8" s="89" t="s">
        <v>427</v>
      </c>
      <c r="H8" s="89" t="s">
        <v>286</v>
      </c>
      <c r="J8" s="89" t="s">
        <v>430</v>
      </c>
      <c r="K8" s="89" t="s">
        <v>286</v>
      </c>
      <c r="M8" s="89" t="s">
        <v>421</v>
      </c>
      <c r="N8" s="89" t="s">
        <v>286</v>
      </c>
      <c r="P8" s="89" t="s">
        <v>1174</v>
      </c>
      <c r="Q8" s="161" t="s">
        <v>1171</v>
      </c>
    </row>
    <row r="9" spans="1:17">
      <c r="A9" s="89" t="s">
        <v>670</v>
      </c>
      <c r="B9" s="89" t="s">
        <v>989</v>
      </c>
      <c r="D9" s="113" t="s">
        <v>671</v>
      </c>
      <c r="E9" s="89" t="s">
        <v>990</v>
      </c>
      <c r="G9" s="89" t="s">
        <v>672</v>
      </c>
      <c r="H9" s="89" t="s">
        <v>991</v>
      </c>
      <c r="J9" s="89" t="s">
        <v>673</v>
      </c>
      <c r="K9" s="89" t="s">
        <v>992</v>
      </c>
      <c r="M9" s="89" t="s">
        <v>674</v>
      </c>
      <c r="N9" s="89"/>
    </row>
    <row r="10" spans="1:17">
      <c r="A10" s="89" t="s">
        <v>675</v>
      </c>
      <c r="B10" s="89" t="s">
        <v>993</v>
      </c>
      <c r="D10" s="113" t="s">
        <v>676</v>
      </c>
      <c r="E10" s="89" t="s">
        <v>994</v>
      </c>
      <c r="G10" s="89" t="s">
        <v>677</v>
      </c>
      <c r="H10" s="89" t="s">
        <v>995</v>
      </c>
      <c r="J10" s="89" t="s">
        <v>678</v>
      </c>
      <c r="K10" s="89" t="s">
        <v>996</v>
      </c>
      <c r="M10" s="89" t="s">
        <v>679</v>
      </c>
      <c r="N10" s="89"/>
    </row>
    <row r="11" spans="1:17">
      <c r="A11" s="89" t="s">
        <v>680</v>
      </c>
      <c r="B11" s="89" t="s">
        <v>1028</v>
      </c>
      <c r="D11" s="113" t="s">
        <v>681</v>
      </c>
      <c r="E11" s="89" t="s">
        <v>997</v>
      </c>
      <c r="G11" s="89" t="s">
        <v>682</v>
      </c>
      <c r="H11" s="89" t="s">
        <v>998</v>
      </c>
      <c r="J11" s="89" t="s">
        <v>683</v>
      </c>
      <c r="K11" s="89" t="s">
        <v>999</v>
      </c>
      <c r="M11" s="89" t="s">
        <v>684</v>
      </c>
      <c r="N11" s="89"/>
    </row>
    <row r="12" spans="1:17">
      <c r="A12" s="89" t="s">
        <v>685</v>
      </c>
      <c r="B12" s="89" t="s">
        <v>1029</v>
      </c>
      <c r="D12" s="113" t="s">
        <v>686</v>
      </c>
      <c r="E12" s="89" t="s">
        <v>1000</v>
      </c>
      <c r="G12" s="89" t="s">
        <v>687</v>
      </c>
      <c r="H12" s="89" t="s">
        <v>1001</v>
      </c>
      <c r="J12" s="89" t="s">
        <v>688</v>
      </c>
      <c r="K12" s="89" t="s">
        <v>1002</v>
      </c>
      <c r="M12" s="89" t="s">
        <v>689</v>
      </c>
      <c r="N12" s="89"/>
    </row>
    <row r="13" spans="1:17">
      <c r="A13" s="89" t="s">
        <v>690</v>
      </c>
      <c r="B13" s="89" t="s">
        <v>1030</v>
      </c>
      <c r="D13" s="113" t="s">
        <v>691</v>
      </c>
      <c r="E13" s="89" t="s">
        <v>1031</v>
      </c>
      <c r="G13" s="89" t="s">
        <v>692</v>
      </c>
      <c r="H13" s="89" t="s">
        <v>1003</v>
      </c>
      <c r="J13" s="89" t="s">
        <v>693</v>
      </c>
      <c r="K13" s="89" t="s">
        <v>1004</v>
      </c>
      <c r="M13" s="89" t="s">
        <v>694</v>
      </c>
      <c r="N13" s="89"/>
    </row>
    <row r="14" spans="1:17">
      <c r="A14" s="89" t="s">
        <v>695</v>
      </c>
      <c r="B14" s="89" t="s">
        <v>1005</v>
      </c>
      <c r="D14" s="113" t="s">
        <v>696</v>
      </c>
      <c r="E14" s="89" t="s">
        <v>1032</v>
      </c>
      <c r="G14" s="89" t="s">
        <v>697</v>
      </c>
      <c r="H14" s="89" t="s">
        <v>1006</v>
      </c>
      <c r="J14" s="89" t="s">
        <v>698</v>
      </c>
      <c r="K14" s="89" t="s">
        <v>1007</v>
      </c>
      <c r="M14" s="89" t="s">
        <v>699</v>
      </c>
      <c r="N14" s="89"/>
    </row>
    <row r="15" spans="1:17">
      <c r="A15" s="89" t="s">
        <v>700</v>
      </c>
      <c r="B15" s="89" t="s">
        <v>1008</v>
      </c>
      <c r="D15" s="113" t="s">
        <v>701</v>
      </c>
      <c r="E15" s="89" t="s">
        <v>1033</v>
      </c>
      <c r="G15" s="89" t="s">
        <v>702</v>
      </c>
      <c r="H15" s="89" t="s">
        <v>1009</v>
      </c>
      <c r="J15" s="89" t="s">
        <v>703</v>
      </c>
      <c r="K15" s="89" t="s">
        <v>1010</v>
      </c>
      <c r="M15" s="89" t="s">
        <v>704</v>
      </c>
      <c r="N15" s="89"/>
    </row>
    <row r="16" spans="1:17">
      <c r="A16" s="89" t="s">
        <v>705</v>
      </c>
      <c r="B16" s="89" t="s">
        <v>1011</v>
      </c>
      <c r="D16" s="113" t="s">
        <v>706</v>
      </c>
      <c r="E16" s="89" t="s">
        <v>1034</v>
      </c>
      <c r="G16" s="89" t="s">
        <v>707</v>
      </c>
      <c r="H16" s="89" t="s">
        <v>1012</v>
      </c>
      <c r="J16" s="89" t="s">
        <v>708</v>
      </c>
      <c r="K16" s="89" t="s">
        <v>1012</v>
      </c>
      <c r="M16" s="89" t="s">
        <v>709</v>
      </c>
      <c r="N16" s="89"/>
    </row>
    <row r="17" spans="1:14">
      <c r="A17" s="89" t="s">
        <v>710</v>
      </c>
      <c r="B17" s="89" t="s">
        <v>1013</v>
      </c>
      <c r="D17" s="113" t="s">
        <v>711</v>
      </c>
      <c r="E17" s="89" t="s">
        <v>1035</v>
      </c>
      <c r="G17" s="89" t="s">
        <v>712</v>
      </c>
      <c r="H17" s="89" t="s">
        <v>1014</v>
      </c>
      <c r="J17" s="89" t="s">
        <v>713</v>
      </c>
      <c r="K17" s="89" t="s">
        <v>1015</v>
      </c>
      <c r="M17" s="89" t="s">
        <v>714</v>
      </c>
      <c r="N17" s="89"/>
    </row>
    <row r="18" spans="1:14">
      <c r="A18" s="89" t="s">
        <v>715</v>
      </c>
      <c r="B18" s="89" t="s">
        <v>1043</v>
      </c>
      <c r="D18" s="113" t="s">
        <v>716</v>
      </c>
      <c r="E18" s="89" t="s">
        <v>1036</v>
      </c>
      <c r="G18" s="89" t="s">
        <v>717</v>
      </c>
      <c r="H18" s="89" t="s">
        <v>1016</v>
      </c>
      <c r="J18" s="89" t="s">
        <v>718</v>
      </c>
      <c r="K18" s="89" t="s">
        <v>1016</v>
      </c>
      <c r="M18" s="89" t="s">
        <v>719</v>
      </c>
      <c r="N18" s="89"/>
    </row>
    <row r="19" spans="1:14">
      <c r="A19" s="89" t="s">
        <v>720</v>
      </c>
      <c r="B19" s="89" t="s">
        <v>1044</v>
      </c>
      <c r="D19" s="113" t="s">
        <v>721</v>
      </c>
      <c r="E19" s="89" t="s">
        <v>1017</v>
      </c>
      <c r="G19" s="89" t="s">
        <v>722</v>
      </c>
      <c r="H19" s="89" t="s">
        <v>1018</v>
      </c>
      <c r="J19" s="89" t="s">
        <v>723</v>
      </c>
      <c r="K19" s="89" t="s">
        <v>1019</v>
      </c>
      <c r="M19" s="89" t="s">
        <v>724</v>
      </c>
      <c r="N19" s="89"/>
    </row>
    <row r="20" spans="1:14">
      <c r="A20" s="89" t="s">
        <v>725</v>
      </c>
      <c r="B20" s="89" t="s">
        <v>1045</v>
      </c>
      <c r="D20" s="113" t="s">
        <v>726</v>
      </c>
      <c r="E20" s="89" t="s">
        <v>1020</v>
      </c>
      <c r="G20" s="89" t="s">
        <v>727</v>
      </c>
      <c r="H20" s="89" t="s">
        <v>1021</v>
      </c>
      <c r="J20" s="89" t="s">
        <v>728</v>
      </c>
      <c r="K20" s="89" t="s">
        <v>1021</v>
      </c>
      <c r="M20" s="89" t="s">
        <v>729</v>
      </c>
      <c r="N20" s="89" t="s">
        <v>266</v>
      </c>
    </row>
    <row r="21" spans="1:14">
      <c r="A21" s="89" t="s">
        <v>730</v>
      </c>
      <c r="B21" s="89" t="s">
        <v>1046</v>
      </c>
      <c r="D21" s="113" t="s">
        <v>731</v>
      </c>
      <c r="E21" s="89" t="s">
        <v>1022</v>
      </c>
      <c r="G21" s="89" t="s">
        <v>732</v>
      </c>
      <c r="H21" s="89"/>
      <c r="J21" s="89" t="s">
        <v>733</v>
      </c>
      <c r="K21" s="89"/>
    </row>
    <row r="22" spans="1:14">
      <c r="A22" s="89" t="s">
        <v>734</v>
      </c>
      <c r="B22" s="89" t="s">
        <v>1047</v>
      </c>
      <c r="D22" s="113" t="s">
        <v>735</v>
      </c>
      <c r="E22" s="89" t="s">
        <v>1023</v>
      </c>
      <c r="G22" s="89" t="s">
        <v>736</v>
      </c>
      <c r="H22" s="89"/>
      <c r="J22" s="89" t="s">
        <v>737</v>
      </c>
      <c r="K22" s="89"/>
    </row>
    <row r="23" spans="1:14">
      <c r="A23" s="89" t="s">
        <v>738</v>
      </c>
      <c r="B23" s="89" t="s">
        <v>1061</v>
      </c>
      <c r="D23" s="113" t="s">
        <v>739</v>
      </c>
      <c r="E23" s="89" t="s">
        <v>1024</v>
      </c>
      <c r="G23" s="89" t="s">
        <v>740</v>
      </c>
      <c r="H23" s="89"/>
      <c r="J23" s="89" t="s">
        <v>741</v>
      </c>
      <c r="K23" s="89"/>
    </row>
    <row r="24" spans="1:14">
      <c r="A24" s="89" t="s">
        <v>742</v>
      </c>
      <c r="B24" s="89" t="s">
        <v>1058</v>
      </c>
      <c r="D24" s="113" t="s">
        <v>743</v>
      </c>
      <c r="E24" s="89" t="s">
        <v>1025</v>
      </c>
      <c r="G24" s="89" t="s">
        <v>744</v>
      </c>
      <c r="H24" s="89"/>
      <c r="J24" s="89" t="s">
        <v>745</v>
      </c>
      <c r="K24" s="89"/>
      <c r="M24" s="110" t="s">
        <v>1211</v>
      </c>
      <c r="N24" s="110" t="s">
        <v>1212</v>
      </c>
    </row>
    <row r="25" spans="1:14">
      <c r="A25" s="89" t="s">
        <v>746</v>
      </c>
      <c r="B25" s="89" t="s">
        <v>1064</v>
      </c>
      <c r="D25" s="113" t="s">
        <v>747</v>
      </c>
      <c r="E25" s="89" t="s">
        <v>1026</v>
      </c>
      <c r="G25" s="89" t="s">
        <v>748</v>
      </c>
      <c r="H25" s="89"/>
      <c r="J25" s="89" t="s">
        <v>749</v>
      </c>
      <c r="K25" s="89"/>
      <c r="M25" s="162" t="s">
        <v>1206</v>
      </c>
      <c r="N25" s="89" t="s">
        <v>1207</v>
      </c>
    </row>
    <row r="26" spans="1:14">
      <c r="A26" s="89" t="s">
        <v>750</v>
      </c>
      <c r="B26" s="89" t="s">
        <v>1066</v>
      </c>
      <c r="D26" s="113" t="s">
        <v>751</v>
      </c>
      <c r="E26" s="89" t="s">
        <v>1027</v>
      </c>
      <c r="G26" s="89" t="s">
        <v>752</v>
      </c>
      <c r="H26" s="89"/>
      <c r="J26" s="89" t="s">
        <v>753</v>
      </c>
      <c r="K26" s="89"/>
      <c r="M26" s="162" t="s">
        <v>1208</v>
      </c>
      <c r="N26" s="89" t="s">
        <v>1209</v>
      </c>
    </row>
    <row r="27" spans="1:14">
      <c r="A27" s="89" t="s">
        <v>754</v>
      </c>
      <c r="B27" s="89" t="s">
        <v>1037</v>
      </c>
      <c r="D27" s="113" t="s">
        <v>755</v>
      </c>
      <c r="E27" s="89" t="s">
        <v>1048</v>
      </c>
      <c r="G27" s="89" t="s">
        <v>756</v>
      </c>
      <c r="H27" s="89"/>
      <c r="J27" s="89" t="s">
        <v>757</v>
      </c>
      <c r="K27" s="89"/>
      <c r="M27" s="163" t="s">
        <v>384</v>
      </c>
      <c r="N27" s="89" t="s">
        <v>1210</v>
      </c>
    </row>
    <row r="28" spans="1:14">
      <c r="A28" s="89" t="s">
        <v>758</v>
      </c>
      <c r="B28" s="89" t="s">
        <v>1038</v>
      </c>
      <c r="D28" s="113" t="s">
        <v>759</v>
      </c>
      <c r="E28" s="89" t="s">
        <v>1049</v>
      </c>
      <c r="G28" s="89" t="s">
        <v>760</v>
      </c>
      <c r="H28" s="89"/>
      <c r="J28" s="89" t="s">
        <v>761</v>
      </c>
      <c r="K28" s="89"/>
    </row>
    <row r="29" spans="1:14">
      <c r="A29" s="89" t="s">
        <v>762</v>
      </c>
      <c r="B29" s="89" t="s">
        <v>274</v>
      </c>
      <c r="D29" s="113" t="s">
        <v>763</v>
      </c>
      <c r="E29" s="89" t="s">
        <v>1050</v>
      </c>
      <c r="G29" s="89" t="s">
        <v>764</v>
      </c>
      <c r="H29" s="89"/>
      <c r="J29" s="89" t="s">
        <v>765</v>
      </c>
      <c r="K29" s="89"/>
    </row>
    <row r="30" spans="1:14">
      <c r="A30" s="89" t="s">
        <v>766</v>
      </c>
      <c r="B30" s="89" t="s">
        <v>275</v>
      </c>
      <c r="D30" s="113" t="s">
        <v>767</v>
      </c>
      <c r="E30" s="89" t="s">
        <v>1051</v>
      </c>
      <c r="G30" s="89" t="s">
        <v>768</v>
      </c>
      <c r="H30" s="89"/>
      <c r="J30" s="89" t="s">
        <v>769</v>
      </c>
      <c r="K30" s="89"/>
    </row>
    <row r="31" spans="1:14">
      <c r="A31" s="89" t="s">
        <v>770</v>
      </c>
      <c r="B31" s="89" t="s">
        <v>287</v>
      </c>
      <c r="D31" s="113" t="s">
        <v>771</v>
      </c>
      <c r="E31" s="89" t="s">
        <v>1052</v>
      </c>
      <c r="G31" s="89" t="s">
        <v>772</v>
      </c>
      <c r="H31" s="89"/>
      <c r="J31" s="89" t="s">
        <v>773</v>
      </c>
      <c r="K31" s="89"/>
    </row>
    <row r="32" spans="1:14">
      <c r="A32" s="89" t="s">
        <v>774</v>
      </c>
      <c r="B32" s="89" t="s">
        <v>268</v>
      </c>
      <c r="D32" s="113" t="s">
        <v>775</v>
      </c>
      <c r="E32" s="89" t="s">
        <v>1053</v>
      </c>
      <c r="G32" s="89" t="s">
        <v>776</v>
      </c>
      <c r="H32" s="89"/>
      <c r="J32" s="89" t="s">
        <v>777</v>
      </c>
      <c r="K32" s="89"/>
    </row>
    <row r="33" spans="1:11">
      <c r="A33" s="89" t="s">
        <v>778</v>
      </c>
      <c r="B33" s="89" t="s">
        <v>270</v>
      </c>
      <c r="D33" s="113" t="s">
        <v>779</v>
      </c>
      <c r="E33" s="89" t="s">
        <v>1054</v>
      </c>
      <c r="G33" s="89" t="s">
        <v>780</v>
      </c>
      <c r="H33" s="89"/>
      <c r="J33" s="89" t="s">
        <v>781</v>
      </c>
      <c r="K33" s="89"/>
    </row>
    <row r="34" spans="1:11">
      <c r="A34" s="89" t="s">
        <v>782</v>
      </c>
      <c r="B34" s="89" t="s">
        <v>272</v>
      </c>
      <c r="D34" s="113" t="s">
        <v>783</v>
      </c>
      <c r="E34" s="89" t="s">
        <v>1055</v>
      </c>
      <c r="G34" s="89" t="s">
        <v>784</v>
      </c>
      <c r="H34" s="89"/>
      <c r="J34" s="89" t="s">
        <v>785</v>
      </c>
      <c r="K34" s="89"/>
    </row>
    <row r="35" spans="1:11">
      <c r="A35" s="89" t="s">
        <v>786</v>
      </c>
      <c r="B35" s="89" t="s">
        <v>1165</v>
      </c>
      <c r="D35" s="113" t="s">
        <v>787</v>
      </c>
      <c r="E35" s="89" t="s">
        <v>1056</v>
      </c>
      <c r="G35" s="89" t="s">
        <v>788</v>
      </c>
      <c r="H35" s="89"/>
      <c r="J35" s="89" t="s">
        <v>789</v>
      </c>
      <c r="K35" s="89"/>
    </row>
    <row r="36" spans="1:11">
      <c r="A36" s="89" t="s">
        <v>790</v>
      </c>
      <c r="B36" s="89" t="s">
        <v>1165</v>
      </c>
      <c r="D36" s="113" t="s">
        <v>791</v>
      </c>
      <c r="E36" s="89" t="s">
        <v>1057</v>
      </c>
      <c r="G36" s="89" t="s">
        <v>792</v>
      </c>
      <c r="H36" s="89" t="s">
        <v>266</v>
      </c>
      <c r="J36" s="89" t="s">
        <v>793</v>
      </c>
      <c r="K36" s="89" t="s">
        <v>266</v>
      </c>
    </row>
    <row r="37" spans="1:11">
      <c r="A37" s="89" t="s">
        <v>794</v>
      </c>
      <c r="B37" s="89" t="s">
        <v>1165</v>
      </c>
      <c r="D37" s="113" t="s">
        <v>795</v>
      </c>
      <c r="E37" s="89" t="s">
        <v>1062</v>
      </c>
    </row>
    <row r="38" spans="1:11">
      <c r="A38" s="89" t="s">
        <v>796</v>
      </c>
      <c r="B38" s="89" t="s">
        <v>1165</v>
      </c>
      <c r="D38" s="113" t="s">
        <v>797</v>
      </c>
      <c r="E38" s="89" t="s">
        <v>1059</v>
      </c>
    </row>
    <row r="39" spans="1:11">
      <c r="A39" s="89" t="s">
        <v>798</v>
      </c>
      <c r="B39" s="89" t="s">
        <v>1165</v>
      </c>
      <c r="D39" s="113" t="s">
        <v>799</v>
      </c>
      <c r="E39" s="89" t="s">
        <v>1063</v>
      </c>
    </row>
    <row r="40" spans="1:11">
      <c r="A40" s="89" t="s">
        <v>800</v>
      </c>
      <c r="B40" s="89" t="s">
        <v>1165</v>
      </c>
      <c r="D40" s="113" t="s">
        <v>801</v>
      </c>
      <c r="E40" s="89" t="s">
        <v>1060</v>
      </c>
    </row>
    <row r="41" spans="1:11">
      <c r="A41" s="89" t="s">
        <v>802</v>
      </c>
      <c r="B41" s="89" t="s">
        <v>1165</v>
      </c>
      <c r="D41" s="113" t="s">
        <v>803</v>
      </c>
      <c r="E41" s="89" t="s">
        <v>1068</v>
      </c>
    </row>
    <row r="42" spans="1:11">
      <c r="A42" s="89" t="s">
        <v>804</v>
      </c>
      <c r="B42" s="89" t="s">
        <v>1165</v>
      </c>
      <c r="D42" s="113" t="s">
        <v>805</v>
      </c>
      <c r="E42" s="89" t="s">
        <v>1069</v>
      </c>
    </row>
    <row r="43" spans="1:11">
      <c r="A43" s="89" t="s">
        <v>806</v>
      </c>
      <c r="B43" s="89" t="s">
        <v>1165</v>
      </c>
      <c r="D43" s="113" t="s">
        <v>807</v>
      </c>
      <c r="E43" s="89" t="s">
        <v>1065</v>
      </c>
    </row>
    <row r="44" spans="1:11">
      <c r="A44" s="89" t="s">
        <v>808</v>
      </c>
      <c r="B44" s="89" t="s">
        <v>1165</v>
      </c>
      <c r="D44" s="113" t="s">
        <v>809</v>
      </c>
      <c r="E44" s="89" t="s">
        <v>1067</v>
      </c>
    </row>
    <row r="45" spans="1:11">
      <c r="A45" s="89" t="s">
        <v>810</v>
      </c>
      <c r="B45" s="89"/>
      <c r="D45" s="113" t="s">
        <v>811</v>
      </c>
      <c r="E45" s="89" t="s">
        <v>1039</v>
      </c>
    </row>
    <row r="46" spans="1:11">
      <c r="A46" s="89" t="s">
        <v>812</v>
      </c>
      <c r="B46" s="89"/>
      <c r="D46" s="113" t="s">
        <v>813</v>
      </c>
      <c r="E46" s="89" t="s">
        <v>1040</v>
      </c>
    </row>
    <row r="47" spans="1:11">
      <c r="A47" s="89" t="s">
        <v>814</v>
      </c>
      <c r="B47" s="89"/>
      <c r="D47" s="113" t="s">
        <v>815</v>
      </c>
      <c r="E47" s="89" t="s">
        <v>1041</v>
      </c>
    </row>
    <row r="48" spans="1:11">
      <c r="A48" s="89" t="s">
        <v>816</v>
      </c>
      <c r="B48" s="89"/>
      <c r="D48" s="113" t="s">
        <v>817</v>
      </c>
      <c r="E48" s="89" t="s">
        <v>1042</v>
      </c>
    </row>
    <row r="49" spans="1:5">
      <c r="A49" s="89" t="s">
        <v>818</v>
      </c>
      <c r="B49" s="111"/>
      <c r="D49" s="113" t="s">
        <v>819</v>
      </c>
      <c r="E49" s="89" t="s">
        <v>820</v>
      </c>
    </row>
    <row r="50" spans="1:5">
      <c r="A50" s="89" t="s">
        <v>821</v>
      </c>
      <c r="B50" s="111"/>
      <c r="D50" s="113" t="s">
        <v>822</v>
      </c>
      <c r="E50" s="89" t="s">
        <v>823</v>
      </c>
    </row>
    <row r="51" spans="1:5">
      <c r="A51" s="89" t="s">
        <v>824</v>
      </c>
      <c r="B51" s="111"/>
      <c r="D51" s="113" t="s">
        <v>825</v>
      </c>
      <c r="E51" s="89" t="s">
        <v>277</v>
      </c>
    </row>
    <row r="52" spans="1:5">
      <c r="A52" s="89" t="s">
        <v>826</v>
      </c>
      <c r="B52" s="111"/>
      <c r="D52" s="113" t="s">
        <v>827</v>
      </c>
      <c r="E52" s="89" t="s">
        <v>278</v>
      </c>
    </row>
    <row r="53" spans="1:5">
      <c r="A53" s="89" t="s">
        <v>828</v>
      </c>
      <c r="B53" s="89"/>
      <c r="D53" s="113" t="s">
        <v>829</v>
      </c>
      <c r="E53" s="89" t="s">
        <v>288</v>
      </c>
    </row>
    <row r="54" spans="1:5">
      <c r="A54" s="89" t="s">
        <v>830</v>
      </c>
      <c r="B54" s="89"/>
      <c r="D54" s="113" t="s">
        <v>831</v>
      </c>
      <c r="E54" s="89" t="s">
        <v>289</v>
      </c>
    </row>
    <row r="55" spans="1:5">
      <c r="A55" s="89" t="s">
        <v>832</v>
      </c>
      <c r="B55" s="89" t="s">
        <v>1191</v>
      </c>
      <c r="D55" s="113" t="s">
        <v>833</v>
      </c>
      <c r="E55" s="89" t="s">
        <v>834</v>
      </c>
    </row>
    <row r="56" spans="1:5">
      <c r="A56" s="89" t="s">
        <v>835</v>
      </c>
      <c r="B56" s="89" t="s">
        <v>1191</v>
      </c>
      <c r="D56" s="113" t="s">
        <v>836</v>
      </c>
      <c r="E56" s="89" t="s">
        <v>837</v>
      </c>
    </row>
    <row r="57" spans="1:5">
      <c r="A57" s="89" t="s">
        <v>838</v>
      </c>
      <c r="B57" s="89" t="s">
        <v>1191</v>
      </c>
      <c r="D57" s="113" t="s">
        <v>839</v>
      </c>
      <c r="E57" s="89" t="s">
        <v>283</v>
      </c>
    </row>
    <row r="58" spans="1:5">
      <c r="A58" s="89" t="s">
        <v>840</v>
      </c>
      <c r="B58" s="89" t="s">
        <v>1191</v>
      </c>
      <c r="D58" s="113" t="s">
        <v>841</v>
      </c>
      <c r="E58" s="89" t="s">
        <v>284</v>
      </c>
    </row>
    <row r="59" spans="1:5">
      <c r="A59" s="89" t="s">
        <v>842</v>
      </c>
      <c r="B59" s="89" t="s">
        <v>1191</v>
      </c>
      <c r="D59" s="113" t="s">
        <v>843</v>
      </c>
      <c r="E59" s="89" t="s">
        <v>290</v>
      </c>
    </row>
    <row r="60" spans="1:5">
      <c r="A60" s="89" t="s">
        <v>844</v>
      </c>
      <c r="B60" s="89" t="s">
        <v>1191</v>
      </c>
      <c r="D60" s="113" t="s">
        <v>845</v>
      </c>
      <c r="E60" s="89" t="s">
        <v>291</v>
      </c>
    </row>
    <row r="61" spans="1:5">
      <c r="A61" s="89" t="s">
        <v>846</v>
      </c>
      <c r="B61" s="89" t="s">
        <v>1191</v>
      </c>
      <c r="D61" s="113" t="s">
        <v>847</v>
      </c>
      <c r="E61" s="89" t="s">
        <v>292</v>
      </c>
    </row>
    <row r="62" spans="1:5">
      <c r="A62" s="89" t="s">
        <v>848</v>
      </c>
      <c r="B62" s="89" t="s">
        <v>1191</v>
      </c>
      <c r="D62" s="113" t="s">
        <v>849</v>
      </c>
      <c r="E62" s="89" t="s">
        <v>293</v>
      </c>
    </row>
    <row r="63" spans="1:5">
      <c r="A63" s="89" t="s">
        <v>850</v>
      </c>
      <c r="B63" s="89" t="s">
        <v>1191</v>
      </c>
      <c r="D63" s="113" t="s">
        <v>851</v>
      </c>
      <c r="E63" s="89"/>
    </row>
    <row r="64" spans="1:5">
      <c r="A64" s="89" t="s">
        <v>852</v>
      </c>
      <c r="B64" s="89" t="s">
        <v>1191</v>
      </c>
      <c r="D64" s="113" t="s">
        <v>853</v>
      </c>
      <c r="E64" s="89"/>
    </row>
    <row r="65" spans="1:5">
      <c r="A65" s="89" t="s">
        <v>854</v>
      </c>
      <c r="B65" s="89"/>
      <c r="D65" s="113" t="s">
        <v>855</v>
      </c>
      <c r="E65" s="89"/>
    </row>
    <row r="66" spans="1:5">
      <c r="A66" s="89" t="s">
        <v>856</v>
      </c>
      <c r="B66" s="89"/>
      <c r="D66" s="113" t="s">
        <v>857</v>
      </c>
      <c r="E66" s="89"/>
    </row>
    <row r="67" spans="1:5">
      <c r="A67" s="89" t="s">
        <v>858</v>
      </c>
      <c r="B67" s="89"/>
      <c r="D67" s="113" t="s">
        <v>859</v>
      </c>
      <c r="E67" s="89"/>
    </row>
    <row r="68" spans="1:5">
      <c r="A68" s="89" t="s">
        <v>860</v>
      </c>
      <c r="B68" s="89" t="s">
        <v>266</v>
      </c>
      <c r="D68" s="113" t="s">
        <v>861</v>
      </c>
      <c r="E68" s="89"/>
    </row>
    <row r="69" spans="1:5">
      <c r="D69" s="113" t="s">
        <v>862</v>
      </c>
      <c r="E69" s="89"/>
    </row>
    <row r="70" spans="1:5">
      <c r="D70" s="113" t="s">
        <v>863</v>
      </c>
      <c r="E70" s="89"/>
    </row>
    <row r="71" spans="1:5">
      <c r="D71" s="113" t="s">
        <v>864</v>
      </c>
      <c r="E71" s="89"/>
    </row>
    <row r="72" spans="1:5">
      <c r="D72" s="113" t="s">
        <v>865</v>
      </c>
      <c r="E72" s="89"/>
    </row>
    <row r="73" spans="1:5">
      <c r="D73" s="113" t="s">
        <v>866</v>
      </c>
      <c r="E73" s="89"/>
    </row>
    <row r="74" spans="1:5">
      <c r="D74" s="113" t="s">
        <v>867</v>
      </c>
      <c r="E74" s="89"/>
    </row>
    <row r="75" spans="1:5">
      <c r="D75" s="113" t="s">
        <v>868</v>
      </c>
      <c r="E75" s="89"/>
    </row>
    <row r="76" spans="1:5">
      <c r="D76" s="113" t="s">
        <v>869</v>
      </c>
      <c r="E76" s="89"/>
    </row>
    <row r="77" spans="1:5">
      <c r="D77" s="113" t="s">
        <v>870</v>
      </c>
      <c r="E77" s="89"/>
    </row>
    <row r="78" spans="1:5">
      <c r="D78" s="113" t="s">
        <v>871</v>
      </c>
      <c r="E78" s="89"/>
    </row>
    <row r="79" spans="1:5">
      <c r="D79" s="113" t="s">
        <v>872</v>
      </c>
      <c r="E79" s="89"/>
    </row>
    <row r="80" spans="1:5">
      <c r="D80" s="113" t="s">
        <v>873</v>
      </c>
      <c r="E80" s="89"/>
    </row>
    <row r="81" spans="4:5">
      <c r="D81" s="113" t="s">
        <v>874</v>
      </c>
      <c r="E81" s="89"/>
    </row>
    <row r="82" spans="4:5">
      <c r="D82" s="113" t="s">
        <v>875</v>
      </c>
      <c r="E82" s="89"/>
    </row>
    <row r="83" spans="4:5">
      <c r="D83" s="113" t="s">
        <v>876</v>
      </c>
    </row>
    <row r="84" spans="4:5">
      <c r="D84" s="113" t="s">
        <v>877</v>
      </c>
    </row>
    <row r="85" spans="4:5">
      <c r="D85" s="113" t="s">
        <v>878</v>
      </c>
    </row>
    <row r="86" spans="4:5">
      <c r="D86" s="113" t="s">
        <v>879</v>
      </c>
    </row>
    <row r="87" spans="4:5">
      <c r="D87" s="113" t="s">
        <v>880</v>
      </c>
    </row>
    <row r="88" spans="4:5">
      <c r="D88" s="113" t="s">
        <v>881</v>
      </c>
    </row>
    <row r="89" spans="4:5">
      <c r="D89" s="113" t="s">
        <v>882</v>
      </c>
    </row>
    <row r="90" spans="4:5">
      <c r="D90" s="113" t="s">
        <v>883</v>
      </c>
    </row>
    <row r="91" spans="4:5">
      <c r="D91" s="113" t="s">
        <v>884</v>
      </c>
    </row>
    <row r="92" spans="4:5">
      <c r="D92" s="113" t="s">
        <v>885</v>
      </c>
    </row>
    <row r="93" spans="4:5">
      <c r="D93" s="113" t="s">
        <v>886</v>
      </c>
    </row>
    <row r="94" spans="4:5">
      <c r="D94" s="113" t="s">
        <v>887</v>
      </c>
      <c r="E94" s="89"/>
    </row>
    <row r="95" spans="4:5">
      <c r="D95" s="113" t="s">
        <v>888</v>
      </c>
      <c r="E95" s="89"/>
    </row>
    <row r="96" spans="4:5">
      <c r="D96" s="113" t="s">
        <v>889</v>
      </c>
      <c r="E96" s="89"/>
    </row>
    <row r="97" spans="4:5">
      <c r="D97" s="113" t="s">
        <v>890</v>
      </c>
      <c r="E97" s="89"/>
    </row>
    <row r="98" spans="4:5">
      <c r="D98" s="113" t="s">
        <v>891</v>
      </c>
    </row>
    <row r="99" spans="4:5">
      <c r="D99" s="113" t="s">
        <v>892</v>
      </c>
    </row>
    <row r="100" spans="4:5">
      <c r="D100" s="113" t="s">
        <v>893</v>
      </c>
    </row>
    <row r="101" spans="4:5">
      <c r="D101" s="113" t="s">
        <v>894</v>
      </c>
    </row>
    <row r="102" spans="4:5">
      <c r="D102" s="113" t="s">
        <v>895</v>
      </c>
    </row>
    <row r="103" spans="4:5">
      <c r="D103" s="113" t="s">
        <v>896</v>
      </c>
    </row>
    <row r="104" spans="4:5">
      <c r="D104" s="113" t="s">
        <v>897</v>
      </c>
    </row>
    <row r="105" spans="4:5">
      <c r="D105" s="113" t="s">
        <v>898</v>
      </c>
    </row>
    <row r="106" spans="4:5">
      <c r="D106" s="113" t="s">
        <v>899</v>
      </c>
    </row>
    <row r="107" spans="4:5">
      <c r="D107" s="113" t="s">
        <v>900</v>
      </c>
    </row>
    <row r="108" spans="4:5">
      <c r="D108" s="113" t="s">
        <v>901</v>
      </c>
      <c r="E108" s="89"/>
    </row>
    <row r="109" spans="4:5">
      <c r="D109" s="113" t="s">
        <v>902</v>
      </c>
      <c r="E109" s="89"/>
    </row>
    <row r="110" spans="4:5">
      <c r="D110" s="113" t="s">
        <v>903</v>
      </c>
      <c r="E110" s="89"/>
    </row>
    <row r="111" spans="4:5">
      <c r="D111" s="113" t="s">
        <v>904</v>
      </c>
      <c r="E111" s="89"/>
    </row>
    <row r="112" spans="4:5">
      <c r="D112" s="113" t="s">
        <v>905</v>
      </c>
      <c r="E112" s="89"/>
    </row>
    <row r="113" spans="4:5">
      <c r="D113" s="113" t="s">
        <v>906</v>
      </c>
      <c r="E113" s="89"/>
    </row>
    <row r="114" spans="4:5">
      <c r="D114" s="113" t="s">
        <v>907</v>
      </c>
      <c r="E114" s="89"/>
    </row>
    <row r="115" spans="4:5">
      <c r="D115" s="113" t="s">
        <v>908</v>
      </c>
      <c r="E115" s="89"/>
    </row>
    <row r="116" spans="4:5">
      <c r="D116" s="113" t="s">
        <v>909</v>
      </c>
      <c r="E116" s="89"/>
    </row>
    <row r="117" spans="4:5">
      <c r="D117" s="113" t="s">
        <v>910</v>
      </c>
      <c r="E117" s="89"/>
    </row>
    <row r="118" spans="4:5">
      <c r="D118" s="113" t="s">
        <v>911</v>
      </c>
      <c r="E118" s="89"/>
    </row>
    <row r="119" spans="4:5">
      <c r="D119" s="113" t="s">
        <v>912</v>
      </c>
      <c r="E119" s="89"/>
    </row>
    <row r="120" spans="4:5">
      <c r="D120" s="113" t="s">
        <v>913</v>
      </c>
      <c r="E120" s="89"/>
    </row>
    <row r="121" spans="4:5">
      <c r="D121" s="113" t="s">
        <v>914</v>
      </c>
      <c r="E121" s="89"/>
    </row>
    <row r="122" spans="4:5">
      <c r="D122" s="113" t="s">
        <v>915</v>
      </c>
      <c r="E122" s="89"/>
    </row>
    <row r="123" spans="4:5">
      <c r="D123" s="113" t="s">
        <v>916</v>
      </c>
      <c r="E123" s="89"/>
    </row>
    <row r="124" spans="4:5">
      <c r="D124" s="113" t="s">
        <v>917</v>
      </c>
      <c r="E124" s="89"/>
    </row>
    <row r="125" spans="4:5">
      <c r="D125" s="113" t="s">
        <v>918</v>
      </c>
      <c r="E125" s="89"/>
    </row>
    <row r="126" spans="4:5">
      <c r="D126" s="113" t="s">
        <v>919</v>
      </c>
      <c r="E126" s="89"/>
    </row>
    <row r="127" spans="4:5">
      <c r="D127" s="113" t="s">
        <v>920</v>
      </c>
      <c r="E127" s="89"/>
    </row>
    <row r="128" spans="4:5">
      <c r="D128" s="113" t="s">
        <v>921</v>
      </c>
      <c r="E128" s="89"/>
    </row>
    <row r="129" spans="4:5">
      <c r="D129" s="113" t="s">
        <v>922</v>
      </c>
      <c r="E129" s="89"/>
    </row>
    <row r="130" spans="4:5">
      <c r="D130" s="113" t="s">
        <v>923</v>
      </c>
      <c r="E130" s="89"/>
    </row>
    <row r="131" spans="4:5">
      <c r="D131" s="113" t="s">
        <v>924</v>
      </c>
      <c r="E131" s="89"/>
    </row>
    <row r="132" spans="4:5">
      <c r="D132" s="113" t="s">
        <v>925</v>
      </c>
      <c r="E132" s="89" t="s">
        <v>266</v>
      </c>
    </row>
    <row r="133" spans="4:5">
      <c r="E133" s="108"/>
    </row>
    <row r="134" spans="4:5">
      <c r="E134" s="108"/>
    </row>
    <row r="135" spans="4:5">
      <c r="E135" s="108"/>
    </row>
    <row r="136" spans="4:5">
      <c r="E136" s="108"/>
    </row>
    <row r="137" spans="4:5">
      <c r="E137" s="108"/>
    </row>
    <row r="138" spans="4:5">
      <c r="E138" s="108"/>
    </row>
    <row r="139" spans="4:5">
      <c r="E139" s="108"/>
    </row>
    <row r="140" spans="4:5">
      <c r="E140" s="108"/>
    </row>
    <row r="141" spans="4:5">
      <c r="E141" s="108"/>
    </row>
    <row r="142" spans="4:5">
      <c r="E142" s="108"/>
    </row>
    <row r="143" spans="4:5">
      <c r="E143" s="108"/>
    </row>
    <row r="144" spans="4:5">
      <c r="E144" s="108"/>
    </row>
    <row r="145" spans="5:5">
      <c r="E145" s="108"/>
    </row>
    <row r="146" spans="5:5">
      <c r="E146" s="108"/>
    </row>
    <row r="147" spans="5:5">
      <c r="E147" s="108"/>
    </row>
    <row r="148" spans="5:5">
      <c r="E148" s="108"/>
    </row>
    <row r="149" spans="5:5">
      <c r="E149" s="108"/>
    </row>
    <row r="150" spans="5:5">
      <c r="E150" s="108"/>
    </row>
    <row r="151" spans="5:5">
      <c r="E151" s="108"/>
    </row>
    <row r="152" spans="5:5">
      <c r="E152" s="108"/>
    </row>
    <row r="153" spans="5:5">
      <c r="E153" s="108"/>
    </row>
    <row r="154" spans="5:5">
      <c r="E154" s="108"/>
    </row>
    <row r="155" spans="5:5">
      <c r="E155" s="108"/>
    </row>
    <row r="156" spans="5:5">
      <c r="E156" s="108"/>
    </row>
    <row r="157" spans="5:5">
      <c r="E157" s="108"/>
    </row>
    <row r="158" spans="5:5">
      <c r="E158" s="108"/>
    </row>
    <row r="159" spans="5:5">
      <c r="E159" s="108"/>
    </row>
    <row r="160" spans="5:5">
      <c r="E160" s="108"/>
    </row>
    <row r="161" spans="5:5">
      <c r="E161" s="108"/>
    </row>
    <row r="162" spans="5:5">
      <c r="E162" s="108"/>
    </row>
    <row r="163" spans="5:5">
      <c r="E163" s="108"/>
    </row>
    <row r="164" spans="5:5">
      <c r="E164" s="108"/>
    </row>
    <row r="165" spans="5:5">
      <c r="E165" s="108"/>
    </row>
    <row r="166" spans="5:5">
      <c r="E166" s="108"/>
    </row>
    <row r="167" spans="5:5">
      <c r="E167" s="108"/>
    </row>
    <row r="168" spans="5:5">
      <c r="E168" s="108"/>
    </row>
    <row r="169" spans="5:5">
      <c r="E169" s="108"/>
    </row>
    <row r="170" spans="5:5">
      <c r="E170" s="108"/>
    </row>
    <row r="171" spans="5:5">
      <c r="E171" s="108"/>
    </row>
    <row r="172" spans="5:5">
      <c r="E172" s="108"/>
    </row>
    <row r="173" spans="5:5">
      <c r="E173" s="108"/>
    </row>
    <row r="174" spans="5:5">
      <c r="E174" s="108"/>
    </row>
    <row r="175" spans="5:5">
      <c r="E175" s="108"/>
    </row>
    <row r="176" spans="5:5">
      <c r="E176" s="108"/>
    </row>
    <row r="177" spans="5:5">
      <c r="E177" s="108"/>
    </row>
    <row r="178" spans="5:5">
      <c r="E178" s="108"/>
    </row>
    <row r="179" spans="5:5">
      <c r="E179" s="108"/>
    </row>
    <row r="180" spans="5:5">
      <c r="E180" s="108"/>
    </row>
    <row r="181" spans="5:5">
      <c r="E181" s="108"/>
    </row>
    <row r="182" spans="5:5">
      <c r="E182" s="108"/>
    </row>
    <row r="183" spans="5:5">
      <c r="E183" s="108"/>
    </row>
    <row r="184" spans="5:5">
      <c r="E184" s="108"/>
    </row>
    <row r="185" spans="5:5">
      <c r="E185" s="108"/>
    </row>
    <row r="186" spans="5:5">
      <c r="E186" s="108"/>
    </row>
    <row r="187" spans="5:5">
      <c r="E187" s="108"/>
    </row>
    <row r="188" spans="5:5">
      <c r="E188" s="108"/>
    </row>
    <row r="189" spans="5:5">
      <c r="E189" s="108"/>
    </row>
    <row r="190" spans="5:5">
      <c r="E190" s="108"/>
    </row>
    <row r="191" spans="5:5">
      <c r="E191" s="108"/>
    </row>
    <row r="192" spans="5:5">
      <c r="E192" s="108"/>
    </row>
    <row r="193" spans="5:5">
      <c r="E193" s="108"/>
    </row>
    <row r="194" spans="5:5">
      <c r="E194" s="108"/>
    </row>
    <row r="195" spans="5:5">
      <c r="E195" s="108"/>
    </row>
    <row r="196" spans="5:5">
      <c r="E196" s="108"/>
    </row>
    <row r="197" spans="5:5">
      <c r="E197" s="108"/>
    </row>
    <row r="198" spans="5:5">
      <c r="E198" s="108"/>
    </row>
    <row r="199" spans="5:5">
      <c r="E199" s="108"/>
    </row>
    <row r="200" spans="5:5">
      <c r="E200" s="108"/>
    </row>
    <row r="201" spans="5:5">
      <c r="E201" s="108"/>
    </row>
    <row r="202" spans="5:5">
      <c r="E202" s="108"/>
    </row>
    <row r="203" spans="5:5">
      <c r="E203" s="108"/>
    </row>
    <row r="204" spans="5:5">
      <c r="E204" s="108"/>
    </row>
    <row r="205" spans="5:5">
      <c r="E205" s="108"/>
    </row>
    <row r="206" spans="5:5">
      <c r="E206" s="108"/>
    </row>
    <row r="207" spans="5:5">
      <c r="E207" s="108"/>
    </row>
    <row r="208" spans="5:5">
      <c r="E208" s="108"/>
    </row>
    <row r="209" spans="5:5">
      <c r="E209" s="108"/>
    </row>
    <row r="210" spans="5:5">
      <c r="E210" s="108"/>
    </row>
    <row r="211" spans="5:5">
      <c r="E211" s="108"/>
    </row>
    <row r="212" spans="5:5">
      <c r="E212" s="108"/>
    </row>
    <row r="213" spans="5:5">
      <c r="E213" s="108"/>
    </row>
    <row r="214" spans="5:5">
      <c r="E214" s="108"/>
    </row>
    <row r="215" spans="5:5">
      <c r="E215" s="108"/>
    </row>
    <row r="216" spans="5:5">
      <c r="E216" s="108"/>
    </row>
    <row r="217" spans="5:5">
      <c r="E217" s="108"/>
    </row>
    <row r="218" spans="5:5">
      <c r="E218" s="108"/>
    </row>
    <row r="219" spans="5:5">
      <c r="E219" s="108"/>
    </row>
    <row r="220" spans="5:5">
      <c r="E220" s="108"/>
    </row>
    <row r="221" spans="5:5">
      <c r="E221" s="108"/>
    </row>
    <row r="222" spans="5:5">
      <c r="E222" s="108"/>
    </row>
    <row r="223" spans="5:5">
      <c r="E223" s="108"/>
    </row>
    <row r="224" spans="5:5">
      <c r="E224" s="108"/>
    </row>
    <row r="225" spans="5:5">
      <c r="E225" s="108"/>
    </row>
    <row r="226" spans="5:5">
      <c r="E226" s="108"/>
    </row>
    <row r="227" spans="5:5">
      <c r="E227" s="108"/>
    </row>
    <row r="228" spans="5:5">
      <c r="E228" s="108"/>
    </row>
    <row r="229" spans="5:5">
      <c r="E229" s="108"/>
    </row>
    <row r="230" spans="5:5">
      <c r="E230" s="108"/>
    </row>
    <row r="231" spans="5:5">
      <c r="E231" s="108"/>
    </row>
    <row r="232" spans="5:5">
      <c r="E232" s="108"/>
    </row>
    <row r="233" spans="5:5">
      <c r="E233" s="108"/>
    </row>
    <row r="234" spans="5:5">
      <c r="E234" s="108"/>
    </row>
    <row r="235" spans="5:5">
      <c r="E235" s="108"/>
    </row>
    <row r="236" spans="5:5">
      <c r="E236" s="108"/>
    </row>
    <row r="237" spans="5:5">
      <c r="E237" s="108"/>
    </row>
    <row r="238" spans="5:5">
      <c r="E238" s="108"/>
    </row>
    <row r="239" spans="5:5">
      <c r="E239" s="108"/>
    </row>
    <row r="240" spans="5:5">
      <c r="E240" s="108"/>
    </row>
    <row r="241" spans="5:5">
      <c r="E241" s="108"/>
    </row>
    <row r="242" spans="5:5">
      <c r="E242" s="108"/>
    </row>
    <row r="243" spans="5:5">
      <c r="E243" s="108"/>
    </row>
    <row r="244" spans="5:5">
      <c r="E244" s="108"/>
    </row>
    <row r="245" spans="5:5">
      <c r="E245" s="108"/>
    </row>
    <row r="246" spans="5:5">
      <c r="E246" s="108"/>
    </row>
    <row r="247" spans="5:5">
      <c r="E247" s="108"/>
    </row>
    <row r="248" spans="5:5">
      <c r="E248" s="108"/>
    </row>
    <row r="249" spans="5:5">
      <c r="E249" s="108"/>
    </row>
    <row r="250" spans="5:5">
      <c r="E250" s="108"/>
    </row>
    <row r="251" spans="5:5">
      <c r="E251" s="108"/>
    </row>
    <row r="252" spans="5:5">
      <c r="E252" s="108"/>
    </row>
    <row r="253" spans="5:5">
      <c r="E253" s="108"/>
    </row>
    <row r="254" spans="5:5">
      <c r="E254" s="108"/>
    </row>
    <row r="255" spans="5:5">
      <c r="E255" s="108"/>
    </row>
    <row r="256" spans="5:5">
      <c r="E256" s="108"/>
    </row>
    <row r="257" spans="5:5">
      <c r="E257" s="108"/>
    </row>
    <row r="258" spans="5:5">
      <c r="E258" s="108"/>
    </row>
    <row r="259" spans="5:5">
      <c r="E259" s="108"/>
    </row>
    <row r="260" spans="5:5">
      <c r="E260" s="108"/>
    </row>
    <row r="261" spans="5:5">
      <c r="E261" s="108"/>
    </row>
    <row r="262" spans="5:5">
      <c r="E262" s="108"/>
    </row>
    <row r="263" spans="5:5">
      <c r="E263" s="108"/>
    </row>
    <row r="264" spans="5:5">
      <c r="E264" s="108"/>
    </row>
    <row r="265" spans="5:5">
      <c r="E265" s="108"/>
    </row>
    <row r="266" spans="5:5">
      <c r="E266" s="108"/>
    </row>
    <row r="267" spans="5:5">
      <c r="E267" s="108"/>
    </row>
    <row r="268" spans="5:5">
      <c r="E268" s="108"/>
    </row>
    <row r="269" spans="5:5">
      <c r="E269" s="108"/>
    </row>
    <row r="270" spans="5:5">
      <c r="E270" s="108"/>
    </row>
    <row r="271" spans="5:5">
      <c r="E271" s="108"/>
    </row>
    <row r="272" spans="5:5">
      <c r="E272" s="108"/>
    </row>
    <row r="273" spans="5:5">
      <c r="E273" s="108"/>
    </row>
    <row r="274" spans="5:5">
      <c r="E274" s="108"/>
    </row>
    <row r="275" spans="5:5">
      <c r="E275" s="108"/>
    </row>
    <row r="276" spans="5:5">
      <c r="E276" s="108"/>
    </row>
    <row r="277" spans="5:5">
      <c r="E277" s="108"/>
    </row>
    <row r="278" spans="5:5">
      <c r="E278" s="108"/>
    </row>
    <row r="279" spans="5:5">
      <c r="E279" s="108"/>
    </row>
    <row r="280" spans="5:5">
      <c r="E280" s="108"/>
    </row>
    <row r="281" spans="5:5">
      <c r="E281" s="108"/>
    </row>
    <row r="282" spans="5:5">
      <c r="E282" s="108"/>
    </row>
    <row r="283" spans="5:5">
      <c r="E283" s="108"/>
    </row>
    <row r="284" spans="5:5">
      <c r="E284" s="108"/>
    </row>
    <row r="285" spans="5:5">
      <c r="E285" s="108"/>
    </row>
    <row r="286" spans="5:5">
      <c r="E286" s="108"/>
    </row>
    <row r="287" spans="5:5">
      <c r="E287" s="108"/>
    </row>
    <row r="288" spans="5:5">
      <c r="E288" s="108"/>
    </row>
    <row r="289" spans="5:5">
      <c r="E289" s="108"/>
    </row>
    <row r="290" spans="5:5">
      <c r="E290" s="108"/>
    </row>
    <row r="291" spans="5:5">
      <c r="E291" s="108"/>
    </row>
    <row r="292" spans="5:5">
      <c r="E292" s="108"/>
    </row>
    <row r="293" spans="5:5">
      <c r="E293" s="108"/>
    </row>
    <row r="294" spans="5:5">
      <c r="E294" s="108"/>
    </row>
    <row r="295" spans="5:5">
      <c r="E295" s="108"/>
    </row>
    <row r="296" spans="5:5">
      <c r="E296" s="108"/>
    </row>
    <row r="297" spans="5:5">
      <c r="E297" s="108"/>
    </row>
    <row r="298" spans="5:5">
      <c r="E298" s="108"/>
    </row>
    <row r="299" spans="5:5">
      <c r="E299" s="108"/>
    </row>
    <row r="300" spans="5:5">
      <c r="E300" s="108"/>
    </row>
    <row r="301" spans="5:5">
      <c r="E301" s="108"/>
    </row>
    <row r="302" spans="5:5">
      <c r="E302" s="108"/>
    </row>
    <row r="303" spans="5:5">
      <c r="E303" s="108"/>
    </row>
    <row r="304" spans="5:5">
      <c r="E304" s="108"/>
    </row>
    <row r="305" spans="5:5">
      <c r="E305" s="108"/>
    </row>
    <row r="306" spans="5:5">
      <c r="E306" s="108"/>
    </row>
    <row r="307" spans="5:5">
      <c r="E307" s="108"/>
    </row>
    <row r="308" spans="5:5">
      <c r="E308" s="108"/>
    </row>
    <row r="309" spans="5:5">
      <c r="E309" s="108"/>
    </row>
    <row r="310" spans="5:5">
      <c r="E310" s="108"/>
    </row>
    <row r="311" spans="5:5">
      <c r="E311" s="108"/>
    </row>
    <row r="312" spans="5:5">
      <c r="E312" s="108"/>
    </row>
    <row r="313" spans="5:5">
      <c r="E313" s="108"/>
    </row>
    <row r="314" spans="5:5">
      <c r="E314" s="108"/>
    </row>
    <row r="315" spans="5:5">
      <c r="E315" s="108"/>
    </row>
    <row r="316" spans="5:5">
      <c r="E316" s="108"/>
    </row>
    <row r="317" spans="5:5">
      <c r="E317" s="108"/>
    </row>
    <row r="318" spans="5:5">
      <c r="E318" s="108"/>
    </row>
    <row r="319" spans="5:5">
      <c r="E319" s="108"/>
    </row>
    <row r="320" spans="5:5">
      <c r="E320" s="108"/>
    </row>
    <row r="321" spans="5:5">
      <c r="E321" s="108"/>
    </row>
    <row r="322" spans="5:5">
      <c r="E322" s="108"/>
    </row>
    <row r="323" spans="5:5">
      <c r="E323" s="108"/>
    </row>
    <row r="324" spans="5:5">
      <c r="E324" s="108"/>
    </row>
    <row r="325" spans="5:5">
      <c r="E325" s="108"/>
    </row>
    <row r="326" spans="5:5">
      <c r="E326" s="108"/>
    </row>
    <row r="327" spans="5:5">
      <c r="E327" s="108"/>
    </row>
    <row r="328" spans="5:5">
      <c r="E328" s="108"/>
    </row>
    <row r="329" spans="5:5">
      <c r="E329" s="108"/>
    </row>
    <row r="330" spans="5:5">
      <c r="E330" s="108"/>
    </row>
    <row r="331" spans="5:5">
      <c r="E331" s="108"/>
    </row>
    <row r="332" spans="5:5">
      <c r="E332" s="108"/>
    </row>
    <row r="333" spans="5:5">
      <c r="E333" s="108"/>
    </row>
    <row r="334" spans="5:5">
      <c r="E334" s="108"/>
    </row>
    <row r="335" spans="5:5">
      <c r="E335" s="108"/>
    </row>
    <row r="336" spans="5:5">
      <c r="E336" s="108"/>
    </row>
    <row r="337" spans="5:5">
      <c r="E337" s="108"/>
    </row>
    <row r="338" spans="5:5">
      <c r="E338" s="108"/>
    </row>
    <row r="339" spans="5:5">
      <c r="E339" s="108"/>
    </row>
    <row r="340" spans="5:5">
      <c r="E340" s="108"/>
    </row>
    <row r="341" spans="5:5">
      <c r="E341" s="108"/>
    </row>
    <row r="342" spans="5:5">
      <c r="E342" s="108"/>
    </row>
    <row r="343" spans="5:5">
      <c r="E343" s="108"/>
    </row>
    <row r="344" spans="5:5">
      <c r="E344" s="108"/>
    </row>
    <row r="345" spans="5:5">
      <c r="E345" s="108"/>
    </row>
    <row r="346" spans="5:5">
      <c r="E346" s="108"/>
    </row>
    <row r="347" spans="5:5">
      <c r="E347" s="108"/>
    </row>
    <row r="348" spans="5:5">
      <c r="E348" s="108"/>
    </row>
    <row r="349" spans="5:5">
      <c r="E349" s="108"/>
    </row>
    <row r="350" spans="5:5">
      <c r="E350" s="108"/>
    </row>
    <row r="351" spans="5:5">
      <c r="E351" s="108"/>
    </row>
    <row r="352" spans="5:5">
      <c r="E352" s="108"/>
    </row>
    <row r="353" spans="5:5">
      <c r="E353" s="108"/>
    </row>
    <row r="354" spans="5:5">
      <c r="E354" s="108"/>
    </row>
    <row r="355" spans="5:5">
      <c r="E355" s="108"/>
    </row>
    <row r="356" spans="5:5">
      <c r="E356" s="108"/>
    </row>
    <row r="357" spans="5:5">
      <c r="E357" s="108"/>
    </row>
    <row r="358" spans="5:5">
      <c r="E358" s="108"/>
    </row>
    <row r="359" spans="5:5">
      <c r="E359" s="108"/>
    </row>
    <row r="360" spans="5:5">
      <c r="E360" s="108"/>
    </row>
    <row r="361" spans="5:5">
      <c r="E361" s="108"/>
    </row>
    <row r="362" spans="5:5">
      <c r="E362" s="108"/>
    </row>
    <row r="363" spans="5:5">
      <c r="E363" s="108"/>
    </row>
    <row r="364" spans="5:5">
      <c r="E364" s="108"/>
    </row>
    <row r="365" spans="5:5">
      <c r="E365" s="108"/>
    </row>
    <row r="366" spans="5:5">
      <c r="E366" s="108"/>
    </row>
    <row r="367" spans="5:5">
      <c r="E367" s="108"/>
    </row>
    <row r="368" spans="5:5">
      <c r="E368" s="108"/>
    </row>
    <row r="369" spans="5:5">
      <c r="E369" s="108"/>
    </row>
    <row r="370" spans="5:5">
      <c r="E370" s="108"/>
    </row>
    <row r="371" spans="5:5">
      <c r="E371" s="108"/>
    </row>
    <row r="372" spans="5:5">
      <c r="E372" s="108"/>
    </row>
    <row r="373" spans="5:5">
      <c r="E373" s="108"/>
    </row>
    <row r="374" spans="5:5">
      <c r="E374" s="108"/>
    </row>
    <row r="375" spans="5:5">
      <c r="E375" s="108"/>
    </row>
    <row r="376" spans="5:5">
      <c r="E376" s="108"/>
    </row>
    <row r="377" spans="5:5">
      <c r="E377" s="108"/>
    </row>
    <row r="378" spans="5:5">
      <c r="E378" s="108"/>
    </row>
    <row r="379" spans="5:5">
      <c r="E379" s="108"/>
    </row>
    <row r="380" spans="5:5">
      <c r="E380" s="108"/>
    </row>
    <row r="381" spans="5:5">
      <c r="E381" s="108"/>
    </row>
    <row r="382" spans="5:5">
      <c r="E382" s="108"/>
    </row>
    <row r="383" spans="5:5">
      <c r="E383" s="108"/>
    </row>
    <row r="384" spans="5:5">
      <c r="E384" s="108"/>
    </row>
    <row r="385" spans="5:5">
      <c r="E385" s="108"/>
    </row>
    <row r="386" spans="5:5">
      <c r="E386" s="108"/>
    </row>
    <row r="387" spans="5:5">
      <c r="E387" s="108"/>
    </row>
    <row r="388" spans="5:5">
      <c r="E388" s="108"/>
    </row>
    <row r="389" spans="5:5">
      <c r="E389" s="108"/>
    </row>
    <row r="390" spans="5:5">
      <c r="E390" s="108"/>
    </row>
    <row r="391" spans="5:5">
      <c r="E391" s="108"/>
    </row>
    <row r="392" spans="5:5">
      <c r="E392" s="108"/>
    </row>
    <row r="393" spans="5:5">
      <c r="E393" s="108"/>
    </row>
    <row r="394" spans="5:5">
      <c r="E394" s="108"/>
    </row>
    <row r="395" spans="5:5">
      <c r="E395" s="108"/>
    </row>
    <row r="396" spans="5:5">
      <c r="E396" s="108"/>
    </row>
    <row r="397" spans="5:5">
      <c r="E397" s="108"/>
    </row>
    <row r="398" spans="5:5">
      <c r="E398" s="108"/>
    </row>
    <row r="399" spans="5:5">
      <c r="E399" s="108"/>
    </row>
    <row r="400" spans="5:5">
      <c r="E400" s="108"/>
    </row>
    <row r="401" spans="5:5">
      <c r="E401" s="108"/>
    </row>
    <row r="402" spans="5:5">
      <c r="E402" s="108"/>
    </row>
    <row r="403" spans="5:5">
      <c r="E403" s="108"/>
    </row>
    <row r="404" spans="5:5">
      <c r="E404" s="108"/>
    </row>
    <row r="405" spans="5:5">
      <c r="E405" s="108"/>
    </row>
    <row r="406" spans="5:5">
      <c r="E406" s="108"/>
    </row>
    <row r="407" spans="5:5">
      <c r="E407" s="108"/>
    </row>
    <row r="408" spans="5:5">
      <c r="E408" s="108"/>
    </row>
    <row r="409" spans="5:5">
      <c r="E409" s="108"/>
    </row>
    <row r="410" spans="5:5">
      <c r="E410" s="108"/>
    </row>
    <row r="411" spans="5:5">
      <c r="E411" s="108"/>
    </row>
    <row r="412" spans="5:5">
      <c r="E412" s="108"/>
    </row>
    <row r="413" spans="5:5">
      <c r="E413" s="108"/>
    </row>
    <row r="414" spans="5:5">
      <c r="E414" s="108"/>
    </row>
    <row r="415" spans="5:5">
      <c r="E415" s="108"/>
    </row>
    <row r="416" spans="5:5">
      <c r="E416" s="108"/>
    </row>
    <row r="417" spans="5:5">
      <c r="E417" s="108"/>
    </row>
    <row r="418" spans="5:5">
      <c r="E418" s="108"/>
    </row>
    <row r="419" spans="5:5">
      <c r="E419" s="108"/>
    </row>
    <row r="420" spans="5:5">
      <c r="E420" s="108"/>
    </row>
    <row r="421" spans="5:5">
      <c r="E421" s="108"/>
    </row>
    <row r="422" spans="5:5">
      <c r="E422" s="108"/>
    </row>
    <row r="423" spans="5:5">
      <c r="E423" s="108"/>
    </row>
    <row r="424" spans="5:5">
      <c r="E424" s="108"/>
    </row>
    <row r="425" spans="5:5">
      <c r="E425" s="108"/>
    </row>
    <row r="426" spans="5:5">
      <c r="E426" s="108"/>
    </row>
    <row r="427" spans="5:5">
      <c r="E427" s="108"/>
    </row>
    <row r="428" spans="5:5">
      <c r="E428" s="108"/>
    </row>
    <row r="429" spans="5:5">
      <c r="E429" s="108"/>
    </row>
    <row r="430" spans="5:5">
      <c r="E430" s="108"/>
    </row>
    <row r="431" spans="5:5">
      <c r="E431" s="108"/>
    </row>
    <row r="432" spans="5:5">
      <c r="E432" s="108"/>
    </row>
    <row r="433" spans="5:5">
      <c r="E433" s="108"/>
    </row>
    <row r="434" spans="5:5">
      <c r="E434" s="108"/>
    </row>
    <row r="435" spans="5:5">
      <c r="E435" s="108"/>
    </row>
    <row r="436" spans="5:5">
      <c r="E436" s="108"/>
    </row>
    <row r="437" spans="5:5">
      <c r="E437" s="108"/>
    </row>
    <row r="438" spans="5:5">
      <c r="E438" s="108"/>
    </row>
    <row r="439" spans="5:5">
      <c r="E439" s="108"/>
    </row>
    <row r="440" spans="5:5">
      <c r="E440" s="108"/>
    </row>
    <row r="441" spans="5:5">
      <c r="E441" s="108"/>
    </row>
    <row r="442" spans="5:5">
      <c r="E442" s="108"/>
    </row>
    <row r="443" spans="5:5">
      <c r="E443" s="108"/>
    </row>
    <row r="444" spans="5:5">
      <c r="E444" s="108"/>
    </row>
    <row r="445" spans="5:5">
      <c r="E445" s="108"/>
    </row>
    <row r="446" spans="5:5">
      <c r="E446" s="108"/>
    </row>
    <row r="447" spans="5:5">
      <c r="E447" s="108"/>
    </row>
    <row r="448" spans="5:5">
      <c r="E448" s="108"/>
    </row>
    <row r="449" spans="5:5">
      <c r="E449" s="108"/>
    </row>
    <row r="450" spans="5:5">
      <c r="E450" s="108"/>
    </row>
    <row r="451" spans="5:5">
      <c r="E451" s="108"/>
    </row>
    <row r="452" spans="5:5">
      <c r="E452" s="108"/>
    </row>
    <row r="453" spans="5:5">
      <c r="E453" s="108"/>
    </row>
    <row r="454" spans="5:5">
      <c r="E454" s="108"/>
    </row>
    <row r="455" spans="5:5">
      <c r="E455" s="108"/>
    </row>
    <row r="456" spans="5:5">
      <c r="E456" s="108"/>
    </row>
    <row r="457" spans="5:5">
      <c r="E457" s="108"/>
    </row>
    <row r="458" spans="5:5">
      <c r="E458" s="108"/>
    </row>
    <row r="459" spans="5:5">
      <c r="E459" s="108"/>
    </row>
    <row r="460" spans="5:5">
      <c r="E460" s="108"/>
    </row>
    <row r="461" spans="5:5">
      <c r="E461" s="108"/>
    </row>
    <row r="462" spans="5:5">
      <c r="E462" s="108"/>
    </row>
    <row r="463" spans="5:5">
      <c r="E463" s="108"/>
    </row>
    <row r="464" spans="5:5">
      <c r="E464" s="108"/>
    </row>
    <row r="465" spans="5:5">
      <c r="E465" s="108"/>
    </row>
    <row r="466" spans="5:5">
      <c r="E466" s="108"/>
    </row>
    <row r="467" spans="5:5">
      <c r="E467" s="108"/>
    </row>
    <row r="468" spans="5:5">
      <c r="E468" s="108"/>
    </row>
    <row r="469" spans="5:5">
      <c r="E469" s="108"/>
    </row>
    <row r="470" spans="5:5">
      <c r="E470" s="108"/>
    </row>
    <row r="471" spans="5:5">
      <c r="E471" s="108"/>
    </row>
    <row r="472" spans="5:5">
      <c r="E472" s="108"/>
    </row>
    <row r="473" spans="5:5">
      <c r="E473" s="108"/>
    </row>
    <row r="474" spans="5:5">
      <c r="E474" s="108"/>
    </row>
    <row r="475" spans="5:5">
      <c r="E475" s="108"/>
    </row>
    <row r="476" spans="5:5">
      <c r="E476" s="108"/>
    </row>
    <row r="477" spans="5:5">
      <c r="E477" s="108"/>
    </row>
    <row r="478" spans="5:5">
      <c r="E478" s="108"/>
    </row>
    <row r="479" spans="5:5">
      <c r="E479" s="108"/>
    </row>
    <row r="480" spans="5:5">
      <c r="E480" s="108"/>
    </row>
    <row r="481" spans="5:5">
      <c r="E481" s="108"/>
    </row>
    <row r="482" spans="5:5">
      <c r="E482" s="108"/>
    </row>
    <row r="483" spans="5:5">
      <c r="E483" s="108"/>
    </row>
    <row r="484" spans="5:5">
      <c r="E484" s="108"/>
    </row>
    <row r="485" spans="5:5">
      <c r="E485" s="108"/>
    </row>
    <row r="486" spans="5:5">
      <c r="E486" s="108"/>
    </row>
    <row r="487" spans="5:5">
      <c r="E487" s="108"/>
    </row>
    <row r="488" spans="5:5">
      <c r="E488" s="108"/>
    </row>
    <row r="489" spans="5:5">
      <c r="E489" s="108"/>
    </row>
    <row r="490" spans="5:5">
      <c r="E490" s="108"/>
    </row>
    <row r="491" spans="5:5">
      <c r="E491" s="108"/>
    </row>
    <row r="492" spans="5:5">
      <c r="E492" s="108"/>
    </row>
    <row r="493" spans="5:5">
      <c r="E493" s="108"/>
    </row>
    <row r="494" spans="5:5">
      <c r="E494" s="108"/>
    </row>
    <row r="495" spans="5:5">
      <c r="E495" s="108"/>
    </row>
    <row r="496" spans="5:5">
      <c r="E496" s="108"/>
    </row>
    <row r="497" spans="5:5">
      <c r="E497" s="108"/>
    </row>
    <row r="498" spans="5:5">
      <c r="E498" s="108"/>
    </row>
    <row r="499" spans="5:5">
      <c r="E499" s="108"/>
    </row>
    <row r="500" spans="5:5">
      <c r="E500" s="108"/>
    </row>
    <row r="501" spans="5:5">
      <c r="E501" s="108"/>
    </row>
    <row r="502" spans="5:5">
      <c r="E502" s="108"/>
    </row>
    <row r="503" spans="5:5">
      <c r="E503" s="108"/>
    </row>
    <row r="504" spans="5:5">
      <c r="E504" s="108"/>
    </row>
    <row r="505" spans="5:5">
      <c r="E505" s="108"/>
    </row>
    <row r="506" spans="5:5">
      <c r="E506" s="108"/>
    </row>
    <row r="507" spans="5:5">
      <c r="E507" s="108"/>
    </row>
    <row r="508" spans="5:5">
      <c r="E508" s="108"/>
    </row>
    <row r="509" spans="5:5">
      <c r="E509" s="108"/>
    </row>
    <row r="510" spans="5:5">
      <c r="E510" s="108"/>
    </row>
    <row r="511" spans="5:5">
      <c r="E511" s="108"/>
    </row>
    <row r="512" spans="5:5">
      <c r="E512" s="108"/>
    </row>
    <row r="513" spans="5:5">
      <c r="E513" s="108"/>
    </row>
    <row r="514" spans="5:5">
      <c r="E514" s="108"/>
    </row>
    <row r="515" spans="5:5">
      <c r="E515" s="108"/>
    </row>
    <row r="516" spans="5:5">
      <c r="E516" s="108"/>
    </row>
    <row r="517" spans="5:5">
      <c r="E517" s="108"/>
    </row>
    <row r="518" spans="5:5">
      <c r="E518" s="108"/>
    </row>
    <row r="519" spans="5:5">
      <c r="E519" s="108"/>
    </row>
    <row r="520" spans="5:5">
      <c r="E520" s="108"/>
    </row>
    <row r="521" spans="5:5">
      <c r="E521" s="108"/>
    </row>
    <row r="522" spans="5:5">
      <c r="E522" s="108"/>
    </row>
    <row r="523" spans="5:5">
      <c r="E523" s="108"/>
    </row>
    <row r="524" spans="5:5">
      <c r="E524" s="108"/>
    </row>
    <row r="525" spans="5:5">
      <c r="E525" s="108"/>
    </row>
    <row r="526" spans="5:5">
      <c r="E526" s="108"/>
    </row>
    <row r="527" spans="5:5">
      <c r="E527" s="108"/>
    </row>
    <row r="528" spans="5:5">
      <c r="E528" s="108"/>
    </row>
    <row r="529" spans="5:5">
      <c r="E529" s="108"/>
    </row>
    <row r="530" spans="5:5">
      <c r="E530" s="108"/>
    </row>
    <row r="531" spans="5:5">
      <c r="E531" s="108"/>
    </row>
    <row r="532" spans="5:5">
      <c r="E532" s="108"/>
    </row>
    <row r="533" spans="5:5">
      <c r="E533" s="108"/>
    </row>
    <row r="534" spans="5:5">
      <c r="E534" s="108"/>
    </row>
    <row r="535" spans="5:5">
      <c r="E535" s="108"/>
    </row>
    <row r="536" spans="5:5">
      <c r="E536" s="108"/>
    </row>
    <row r="537" spans="5:5">
      <c r="E537" s="108"/>
    </row>
    <row r="538" spans="5:5">
      <c r="E538" s="108"/>
    </row>
    <row r="539" spans="5:5">
      <c r="E539" s="108"/>
    </row>
    <row r="540" spans="5:5">
      <c r="E540" s="108"/>
    </row>
    <row r="541" spans="5:5">
      <c r="E541" s="108"/>
    </row>
    <row r="542" spans="5:5">
      <c r="E542" s="108"/>
    </row>
    <row r="543" spans="5:5">
      <c r="E543" s="108"/>
    </row>
    <row r="544" spans="5:5">
      <c r="E544" s="108"/>
    </row>
    <row r="545" spans="5:5">
      <c r="E545" s="108"/>
    </row>
    <row r="546" spans="5:5">
      <c r="E546" s="108"/>
    </row>
    <row r="547" spans="5:5">
      <c r="E547" s="108"/>
    </row>
    <row r="548" spans="5:5">
      <c r="E548" s="108"/>
    </row>
    <row r="549" spans="5:5">
      <c r="E549" s="108"/>
    </row>
    <row r="550" spans="5:5">
      <c r="E550" s="108"/>
    </row>
    <row r="551" spans="5:5">
      <c r="E551" s="108"/>
    </row>
    <row r="552" spans="5:5">
      <c r="E552" s="108"/>
    </row>
    <row r="553" spans="5:5">
      <c r="E553" s="108"/>
    </row>
    <row r="554" spans="5:5">
      <c r="E554" s="108"/>
    </row>
    <row r="555" spans="5:5">
      <c r="E555" s="108"/>
    </row>
    <row r="556" spans="5:5">
      <c r="E556" s="108"/>
    </row>
    <row r="557" spans="5:5">
      <c r="E557" s="108"/>
    </row>
    <row r="558" spans="5:5">
      <c r="E558" s="108"/>
    </row>
    <row r="559" spans="5:5">
      <c r="E559" s="108"/>
    </row>
    <row r="560" spans="5:5">
      <c r="E560" s="108"/>
    </row>
    <row r="561" spans="5:5">
      <c r="E561" s="108"/>
    </row>
    <row r="562" spans="5:5">
      <c r="E562" s="108"/>
    </row>
    <row r="563" spans="5:5">
      <c r="E563" s="108"/>
    </row>
    <row r="564" spans="5:5">
      <c r="E564" s="108"/>
    </row>
    <row r="565" spans="5:5">
      <c r="E565" s="108"/>
    </row>
    <row r="566" spans="5:5">
      <c r="E566" s="108"/>
    </row>
    <row r="567" spans="5:5">
      <c r="E567" s="108"/>
    </row>
    <row r="568" spans="5:5">
      <c r="E568" s="108"/>
    </row>
    <row r="569" spans="5:5">
      <c r="E569" s="108"/>
    </row>
    <row r="570" spans="5:5">
      <c r="E570" s="108"/>
    </row>
    <row r="571" spans="5:5">
      <c r="E571" s="108"/>
    </row>
    <row r="572" spans="5:5">
      <c r="E572" s="108"/>
    </row>
    <row r="573" spans="5:5">
      <c r="E573" s="108"/>
    </row>
    <row r="574" spans="5:5">
      <c r="E574" s="108"/>
    </row>
    <row r="575" spans="5:5">
      <c r="E575" s="108"/>
    </row>
    <row r="576" spans="5:5">
      <c r="E576" s="108"/>
    </row>
    <row r="577" spans="5:5">
      <c r="E577" s="108"/>
    </row>
    <row r="578" spans="5:5">
      <c r="E578" s="108"/>
    </row>
    <row r="579" spans="5:5">
      <c r="E579" s="108"/>
    </row>
    <row r="580" spans="5:5">
      <c r="E580" s="108"/>
    </row>
    <row r="581" spans="5:5">
      <c r="E581" s="108"/>
    </row>
    <row r="582" spans="5:5">
      <c r="E582" s="108"/>
    </row>
    <row r="583" spans="5:5">
      <c r="E583" s="108"/>
    </row>
    <row r="584" spans="5:5">
      <c r="E584" s="108"/>
    </row>
    <row r="585" spans="5:5">
      <c r="E585" s="108"/>
    </row>
    <row r="586" spans="5:5">
      <c r="E586" s="108"/>
    </row>
    <row r="587" spans="5:5">
      <c r="E587" s="108"/>
    </row>
    <row r="588" spans="5:5">
      <c r="E588" s="108"/>
    </row>
    <row r="589" spans="5:5">
      <c r="E589" s="108"/>
    </row>
    <row r="590" spans="5:5">
      <c r="E590" s="108"/>
    </row>
    <row r="591" spans="5:5">
      <c r="E591" s="108"/>
    </row>
    <row r="592" spans="5:5">
      <c r="E592" s="108"/>
    </row>
    <row r="593" spans="5:5">
      <c r="E593" s="108"/>
    </row>
    <row r="594" spans="5:5">
      <c r="E594" s="108"/>
    </row>
    <row r="595" spans="5:5">
      <c r="E595" s="108"/>
    </row>
    <row r="596" spans="5:5">
      <c r="E596" s="108"/>
    </row>
    <row r="597" spans="5:5">
      <c r="E597" s="108"/>
    </row>
    <row r="598" spans="5:5">
      <c r="E598" s="108"/>
    </row>
    <row r="599" spans="5:5">
      <c r="E599" s="108"/>
    </row>
    <row r="600" spans="5:5">
      <c r="E600" s="108"/>
    </row>
    <row r="601" spans="5:5">
      <c r="E601" s="108"/>
    </row>
    <row r="602" spans="5:5">
      <c r="E602" s="108"/>
    </row>
    <row r="603" spans="5:5">
      <c r="E603" s="108"/>
    </row>
    <row r="604" spans="5:5">
      <c r="E604" s="108"/>
    </row>
    <row r="605" spans="5:5">
      <c r="E605" s="108"/>
    </row>
    <row r="606" spans="5:5">
      <c r="E606" s="108"/>
    </row>
    <row r="607" spans="5:5">
      <c r="E607" s="108"/>
    </row>
    <row r="608" spans="5:5">
      <c r="E608" s="108"/>
    </row>
    <row r="609" spans="5:5">
      <c r="E609" s="108"/>
    </row>
    <row r="610" spans="5:5">
      <c r="E610" s="108"/>
    </row>
    <row r="611" spans="5:5">
      <c r="E611" s="108"/>
    </row>
    <row r="612" spans="5:5">
      <c r="E612" s="108"/>
    </row>
    <row r="613" spans="5:5">
      <c r="E613" s="108"/>
    </row>
    <row r="614" spans="5:5">
      <c r="E614" s="108"/>
    </row>
    <row r="615" spans="5:5">
      <c r="E615" s="108"/>
    </row>
    <row r="616" spans="5:5">
      <c r="E616" s="108"/>
    </row>
    <row r="617" spans="5:5">
      <c r="E617" s="108"/>
    </row>
    <row r="618" spans="5:5">
      <c r="E618" s="108"/>
    </row>
    <row r="619" spans="5:5">
      <c r="E619" s="108"/>
    </row>
    <row r="620" spans="5:5">
      <c r="E620" s="108"/>
    </row>
    <row r="621" spans="5:5">
      <c r="E621" s="108"/>
    </row>
    <row r="622" spans="5:5">
      <c r="E622" s="108"/>
    </row>
    <row r="623" spans="5:5">
      <c r="E623" s="108"/>
    </row>
    <row r="624" spans="5:5">
      <c r="E624" s="108"/>
    </row>
    <row r="625" spans="5:5">
      <c r="E625" s="108"/>
    </row>
    <row r="626" spans="5:5">
      <c r="E626" s="108"/>
    </row>
    <row r="627" spans="5:5">
      <c r="E627" s="108"/>
    </row>
    <row r="628" spans="5:5">
      <c r="E628" s="108"/>
    </row>
    <row r="629" spans="5:5">
      <c r="E629" s="108"/>
    </row>
    <row r="630" spans="5:5">
      <c r="E630" s="108"/>
    </row>
    <row r="631" spans="5:5">
      <c r="E631" s="108"/>
    </row>
    <row r="632" spans="5:5">
      <c r="E632" s="108"/>
    </row>
    <row r="633" spans="5:5">
      <c r="E633" s="108"/>
    </row>
    <row r="634" spans="5:5">
      <c r="E634" s="108"/>
    </row>
    <row r="635" spans="5:5">
      <c r="E635" s="108"/>
    </row>
    <row r="636" spans="5:5">
      <c r="E636" s="108"/>
    </row>
    <row r="637" spans="5:5">
      <c r="E637" s="108"/>
    </row>
    <row r="638" spans="5:5">
      <c r="E638" s="108"/>
    </row>
    <row r="639" spans="5:5">
      <c r="E639" s="108"/>
    </row>
    <row r="640" spans="5:5">
      <c r="E640" s="108"/>
    </row>
    <row r="641" spans="5:5">
      <c r="E641" s="108"/>
    </row>
    <row r="642" spans="5:5">
      <c r="E642" s="108"/>
    </row>
    <row r="643" spans="5:5">
      <c r="E643" s="108"/>
    </row>
    <row r="644" spans="5:5">
      <c r="E644" s="108"/>
    </row>
    <row r="645" spans="5:5">
      <c r="E645" s="108"/>
    </row>
    <row r="646" spans="5:5">
      <c r="E646" s="108"/>
    </row>
    <row r="647" spans="5:5">
      <c r="E647" s="108"/>
    </row>
    <row r="648" spans="5:5">
      <c r="E648" s="108"/>
    </row>
    <row r="649" spans="5:5">
      <c r="E649" s="108"/>
    </row>
    <row r="650" spans="5:5">
      <c r="E650" s="108"/>
    </row>
    <row r="651" spans="5:5">
      <c r="E651" s="108"/>
    </row>
    <row r="652" spans="5:5">
      <c r="E652" s="108"/>
    </row>
    <row r="653" spans="5:5">
      <c r="E653" s="108"/>
    </row>
    <row r="654" spans="5:5">
      <c r="E654" s="108"/>
    </row>
    <row r="655" spans="5:5">
      <c r="E655" s="108"/>
    </row>
    <row r="656" spans="5:5">
      <c r="E656" s="108"/>
    </row>
    <row r="657" spans="5:5">
      <c r="E657" s="108"/>
    </row>
    <row r="658" spans="5:5">
      <c r="E658" s="108"/>
    </row>
    <row r="659" spans="5:5">
      <c r="E659" s="108"/>
    </row>
    <row r="660" spans="5:5">
      <c r="E660" s="108"/>
    </row>
    <row r="661" spans="5:5">
      <c r="E661" s="108"/>
    </row>
    <row r="662" spans="5:5">
      <c r="E662" s="108"/>
    </row>
    <row r="663" spans="5:5">
      <c r="E663" s="108"/>
    </row>
    <row r="664" spans="5:5">
      <c r="E664" s="108"/>
    </row>
    <row r="665" spans="5:5">
      <c r="E665" s="108"/>
    </row>
    <row r="666" spans="5:5">
      <c r="E666" s="108"/>
    </row>
    <row r="667" spans="5:5">
      <c r="E667" s="108"/>
    </row>
    <row r="668" spans="5:5">
      <c r="E668" s="108"/>
    </row>
    <row r="669" spans="5:5">
      <c r="E669" s="108"/>
    </row>
    <row r="670" spans="5:5">
      <c r="E670" s="108"/>
    </row>
    <row r="671" spans="5:5">
      <c r="E671" s="108"/>
    </row>
    <row r="672" spans="5:5">
      <c r="E672" s="108"/>
    </row>
    <row r="673" spans="5:5">
      <c r="E673" s="108"/>
    </row>
    <row r="674" spans="5:5">
      <c r="E674" s="108"/>
    </row>
    <row r="675" spans="5:5">
      <c r="E675" s="108"/>
    </row>
    <row r="676" spans="5:5">
      <c r="E676" s="108"/>
    </row>
    <row r="677" spans="5:5">
      <c r="E677" s="108"/>
    </row>
    <row r="678" spans="5:5">
      <c r="E678" s="108"/>
    </row>
    <row r="679" spans="5:5">
      <c r="E679" s="108"/>
    </row>
    <row r="680" spans="5:5">
      <c r="E680" s="108"/>
    </row>
    <row r="681" spans="5:5">
      <c r="E681" s="108"/>
    </row>
    <row r="682" spans="5:5">
      <c r="E682" s="108"/>
    </row>
    <row r="683" spans="5:5">
      <c r="E683" s="108"/>
    </row>
    <row r="684" spans="5:5">
      <c r="E684" s="108"/>
    </row>
    <row r="685" spans="5:5">
      <c r="E685" s="108"/>
    </row>
    <row r="686" spans="5:5">
      <c r="E686" s="108"/>
    </row>
    <row r="687" spans="5:5">
      <c r="E687" s="108"/>
    </row>
    <row r="688" spans="5:5">
      <c r="E688" s="108"/>
    </row>
    <row r="689" spans="5:5">
      <c r="E689" s="108"/>
    </row>
    <row r="690" spans="5:5">
      <c r="E690" s="108"/>
    </row>
    <row r="691" spans="5:5">
      <c r="E691" s="108"/>
    </row>
    <row r="692" spans="5:5">
      <c r="E692" s="108"/>
    </row>
    <row r="693" spans="5:5">
      <c r="E693" s="108"/>
    </row>
    <row r="694" spans="5:5">
      <c r="E694" s="108"/>
    </row>
    <row r="695" spans="5:5">
      <c r="E695" s="108"/>
    </row>
    <row r="696" spans="5:5">
      <c r="E696" s="108"/>
    </row>
    <row r="697" spans="5:5">
      <c r="E697" s="108"/>
    </row>
    <row r="698" spans="5:5">
      <c r="E698" s="108"/>
    </row>
    <row r="699" spans="5:5">
      <c r="E699" s="108"/>
    </row>
    <row r="700" spans="5:5">
      <c r="E700" s="108"/>
    </row>
    <row r="701" spans="5:5">
      <c r="E701" s="108"/>
    </row>
    <row r="702" spans="5:5">
      <c r="E702" s="108"/>
    </row>
    <row r="703" spans="5:5">
      <c r="E703" s="108"/>
    </row>
    <row r="704" spans="5:5">
      <c r="E704" s="108"/>
    </row>
    <row r="705" spans="5:5">
      <c r="E705" s="108"/>
    </row>
    <row r="706" spans="5:5">
      <c r="E706" s="108"/>
    </row>
    <row r="707" spans="5:5">
      <c r="E707" s="108"/>
    </row>
    <row r="708" spans="5:5">
      <c r="E708" s="108"/>
    </row>
    <row r="709" spans="5:5">
      <c r="E709" s="108"/>
    </row>
    <row r="710" spans="5:5">
      <c r="E710" s="108"/>
    </row>
    <row r="711" spans="5:5">
      <c r="E711" s="108"/>
    </row>
    <row r="712" spans="5:5">
      <c r="E712" s="108"/>
    </row>
    <row r="713" spans="5:5">
      <c r="E713" s="108"/>
    </row>
    <row r="714" spans="5:5">
      <c r="E714" s="108"/>
    </row>
    <row r="715" spans="5:5">
      <c r="E715" s="108"/>
    </row>
    <row r="716" spans="5:5">
      <c r="E716" s="108"/>
    </row>
    <row r="717" spans="5:5">
      <c r="E717" s="108"/>
    </row>
    <row r="718" spans="5:5">
      <c r="E718" s="108"/>
    </row>
    <row r="719" spans="5:5">
      <c r="E719" s="108"/>
    </row>
    <row r="720" spans="5:5">
      <c r="E720" s="108"/>
    </row>
    <row r="721" spans="5:5">
      <c r="E721" s="108"/>
    </row>
    <row r="722" spans="5:5">
      <c r="E722" s="108"/>
    </row>
    <row r="723" spans="5:5">
      <c r="E723" s="108"/>
    </row>
    <row r="724" spans="5:5">
      <c r="E724" s="108"/>
    </row>
    <row r="725" spans="5:5">
      <c r="E725" s="108"/>
    </row>
    <row r="726" spans="5:5">
      <c r="E726" s="108"/>
    </row>
    <row r="727" spans="5:5">
      <c r="E727" s="108"/>
    </row>
    <row r="728" spans="5:5">
      <c r="E728" s="108"/>
    </row>
    <row r="729" spans="5:5">
      <c r="E729" s="108"/>
    </row>
    <row r="730" spans="5:5">
      <c r="E730" s="108"/>
    </row>
    <row r="731" spans="5:5">
      <c r="E731" s="108"/>
    </row>
    <row r="732" spans="5:5">
      <c r="E732" s="108"/>
    </row>
    <row r="733" spans="5:5">
      <c r="E733" s="108"/>
    </row>
    <row r="734" spans="5:5">
      <c r="E734" s="108"/>
    </row>
    <row r="735" spans="5:5">
      <c r="E735" s="108"/>
    </row>
    <row r="736" spans="5:5">
      <c r="E736" s="108"/>
    </row>
    <row r="737" spans="5:5">
      <c r="E737" s="108"/>
    </row>
  </sheetData>
  <mergeCells count="1">
    <mergeCell ref="A1:Q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1"/>
  <sheetViews>
    <sheetView showGridLines="0" workbookViewId="0">
      <selection activeCell="A22" sqref="A22"/>
    </sheetView>
  </sheetViews>
  <sheetFormatPr defaultRowHeight="12.75"/>
  <cols>
    <col min="1" max="1" width="23" style="4" bestFit="1" customWidth="1"/>
    <col min="2" max="2" width="95.140625" style="4" customWidth="1"/>
    <col min="3" max="3" width="18.140625" style="4" customWidth="1"/>
    <col min="4" max="256" width="9.140625" style="4"/>
    <col min="257" max="257" width="23" style="4" bestFit="1" customWidth="1"/>
    <col min="258" max="258" width="95.140625" style="4" customWidth="1"/>
    <col min="259" max="259" width="18.140625" style="4" customWidth="1"/>
    <col min="260" max="512" width="9.140625" style="4"/>
    <col min="513" max="513" width="23" style="4" bestFit="1" customWidth="1"/>
    <col min="514" max="514" width="95.140625" style="4" customWidth="1"/>
    <col min="515" max="515" width="18.140625" style="4" customWidth="1"/>
    <col min="516" max="768" width="9.140625" style="4"/>
    <col min="769" max="769" width="23" style="4" bestFit="1" customWidth="1"/>
    <col min="770" max="770" width="95.140625" style="4" customWidth="1"/>
    <col min="771" max="771" width="18.140625" style="4" customWidth="1"/>
    <col min="772" max="1024" width="9.140625" style="4"/>
    <col min="1025" max="1025" width="23" style="4" bestFit="1" customWidth="1"/>
    <col min="1026" max="1026" width="95.140625" style="4" customWidth="1"/>
    <col min="1027" max="1027" width="18.140625" style="4" customWidth="1"/>
    <col min="1028" max="1280" width="9.140625" style="4"/>
    <col min="1281" max="1281" width="23" style="4" bestFit="1" customWidth="1"/>
    <col min="1282" max="1282" width="95.140625" style="4" customWidth="1"/>
    <col min="1283" max="1283" width="18.140625" style="4" customWidth="1"/>
    <col min="1284" max="1536" width="9.140625" style="4"/>
    <col min="1537" max="1537" width="23" style="4" bestFit="1" customWidth="1"/>
    <col min="1538" max="1538" width="95.140625" style="4" customWidth="1"/>
    <col min="1539" max="1539" width="18.140625" style="4" customWidth="1"/>
    <col min="1540" max="1792" width="9.140625" style="4"/>
    <col min="1793" max="1793" width="23" style="4" bestFit="1" customWidth="1"/>
    <col min="1794" max="1794" width="95.140625" style="4" customWidth="1"/>
    <col min="1795" max="1795" width="18.140625" style="4" customWidth="1"/>
    <col min="1796" max="2048" width="9.140625" style="4"/>
    <col min="2049" max="2049" width="23" style="4" bestFit="1" customWidth="1"/>
    <col min="2050" max="2050" width="95.140625" style="4" customWidth="1"/>
    <col min="2051" max="2051" width="18.140625" style="4" customWidth="1"/>
    <col min="2052" max="2304" width="9.140625" style="4"/>
    <col min="2305" max="2305" width="23" style="4" bestFit="1" customWidth="1"/>
    <col min="2306" max="2306" width="95.140625" style="4" customWidth="1"/>
    <col min="2307" max="2307" width="18.140625" style="4" customWidth="1"/>
    <col min="2308" max="2560" width="9.140625" style="4"/>
    <col min="2561" max="2561" width="23" style="4" bestFit="1" customWidth="1"/>
    <col min="2562" max="2562" width="95.140625" style="4" customWidth="1"/>
    <col min="2563" max="2563" width="18.140625" style="4" customWidth="1"/>
    <col min="2564" max="2816" width="9.140625" style="4"/>
    <col min="2817" max="2817" width="23" style="4" bestFit="1" customWidth="1"/>
    <col min="2818" max="2818" width="95.140625" style="4" customWidth="1"/>
    <col min="2819" max="2819" width="18.140625" style="4" customWidth="1"/>
    <col min="2820" max="3072" width="9.140625" style="4"/>
    <col min="3073" max="3073" width="23" style="4" bestFit="1" customWidth="1"/>
    <col min="3074" max="3074" width="95.140625" style="4" customWidth="1"/>
    <col min="3075" max="3075" width="18.140625" style="4" customWidth="1"/>
    <col min="3076" max="3328" width="9.140625" style="4"/>
    <col min="3329" max="3329" width="23" style="4" bestFit="1" customWidth="1"/>
    <col min="3330" max="3330" width="95.140625" style="4" customWidth="1"/>
    <col min="3331" max="3331" width="18.140625" style="4" customWidth="1"/>
    <col min="3332" max="3584" width="9.140625" style="4"/>
    <col min="3585" max="3585" width="23" style="4" bestFit="1" customWidth="1"/>
    <col min="3586" max="3586" width="95.140625" style="4" customWidth="1"/>
    <col min="3587" max="3587" width="18.140625" style="4" customWidth="1"/>
    <col min="3588" max="3840" width="9.140625" style="4"/>
    <col min="3841" max="3841" width="23" style="4" bestFit="1" customWidth="1"/>
    <col min="3842" max="3842" width="95.140625" style="4" customWidth="1"/>
    <col min="3843" max="3843" width="18.140625" style="4" customWidth="1"/>
    <col min="3844" max="4096" width="9.140625" style="4"/>
    <col min="4097" max="4097" width="23" style="4" bestFit="1" customWidth="1"/>
    <col min="4098" max="4098" width="95.140625" style="4" customWidth="1"/>
    <col min="4099" max="4099" width="18.140625" style="4" customWidth="1"/>
    <col min="4100" max="4352" width="9.140625" style="4"/>
    <col min="4353" max="4353" width="23" style="4" bestFit="1" customWidth="1"/>
    <col min="4354" max="4354" width="95.140625" style="4" customWidth="1"/>
    <col min="4355" max="4355" width="18.140625" style="4" customWidth="1"/>
    <col min="4356" max="4608" width="9.140625" style="4"/>
    <col min="4609" max="4609" width="23" style="4" bestFit="1" customWidth="1"/>
    <col min="4610" max="4610" width="95.140625" style="4" customWidth="1"/>
    <col min="4611" max="4611" width="18.140625" style="4" customWidth="1"/>
    <col min="4612" max="4864" width="9.140625" style="4"/>
    <col min="4865" max="4865" width="23" style="4" bestFit="1" customWidth="1"/>
    <col min="4866" max="4866" width="95.140625" style="4" customWidth="1"/>
    <col min="4867" max="4867" width="18.140625" style="4" customWidth="1"/>
    <col min="4868" max="5120" width="9.140625" style="4"/>
    <col min="5121" max="5121" width="23" style="4" bestFit="1" customWidth="1"/>
    <col min="5122" max="5122" width="95.140625" style="4" customWidth="1"/>
    <col min="5123" max="5123" width="18.140625" style="4" customWidth="1"/>
    <col min="5124" max="5376" width="9.140625" style="4"/>
    <col min="5377" max="5377" width="23" style="4" bestFit="1" customWidth="1"/>
    <col min="5378" max="5378" width="95.140625" style="4" customWidth="1"/>
    <col min="5379" max="5379" width="18.140625" style="4" customWidth="1"/>
    <col min="5380" max="5632" width="9.140625" style="4"/>
    <col min="5633" max="5633" width="23" style="4" bestFit="1" customWidth="1"/>
    <col min="5634" max="5634" width="95.140625" style="4" customWidth="1"/>
    <col min="5635" max="5635" width="18.140625" style="4" customWidth="1"/>
    <col min="5636" max="5888" width="9.140625" style="4"/>
    <col min="5889" max="5889" width="23" style="4" bestFit="1" customWidth="1"/>
    <col min="5890" max="5890" width="95.140625" style="4" customWidth="1"/>
    <col min="5891" max="5891" width="18.140625" style="4" customWidth="1"/>
    <col min="5892" max="6144" width="9.140625" style="4"/>
    <col min="6145" max="6145" width="23" style="4" bestFit="1" customWidth="1"/>
    <col min="6146" max="6146" width="95.140625" style="4" customWidth="1"/>
    <col min="6147" max="6147" width="18.140625" style="4" customWidth="1"/>
    <col min="6148" max="6400" width="9.140625" style="4"/>
    <col min="6401" max="6401" width="23" style="4" bestFit="1" customWidth="1"/>
    <col min="6402" max="6402" width="95.140625" style="4" customWidth="1"/>
    <col min="6403" max="6403" width="18.140625" style="4" customWidth="1"/>
    <col min="6404" max="6656" width="9.140625" style="4"/>
    <col min="6657" max="6657" width="23" style="4" bestFit="1" customWidth="1"/>
    <col min="6658" max="6658" width="95.140625" style="4" customWidth="1"/>
    <col min="6659" max="6659" width="18.140625" style="4" customWidth="1"/>
    <col min="6660" max="6912" width="9.140625" style="4"/>
    <col min="6913" max="6913" width="23" style="4" bestFit="1" customWidth="1"/>
    <col min="6914" max="6914" width="95.140625" style="4" customWidth="1"/>
    <col min="6915" max="6915" width="18.140625" style="4" customWidth="1"/>
    <col min="6916" max="7168" width="9.140625" style="4"/>
    <col min="7169" max="7169" width="23" style="4" bestFit="1" customWidth="1"/>
    <col min="7170" max="7170" width="95.140625" style="4" customWidth="1"/>
    <col min="7171" max="7171" width="18.140625" style="4" customWidth="1"/>
    <col min="7172" max="7424" width="9.140625" style="4"/>
    <col min="7425" max="7425" width="23" style="4" bestFit="1" customWidth="1"/>
    <col min="7426" max="7426" width="95.140625" style="4" customWidth="1"/>
    <col min="7427" max="7427" width="18.140625" style="4" customWidth="1"/>
    <col min="7428" max="7680" width="9.140625" style="4"/>
    <col min="7681" max="7681" width="23" style="4" bestFit="1" customWidth="1"/>
    <col min="7682" max="7682" width="95.140625" style="4" customWidth="1"/>
    <col min="7683" max="7683" width="18.140625" style="4" customWidth="1"/>
    <col min="7684" max="7936" width="9.140625" style="4"/>
    <col min="7937" max="7937" width="23" style="4" bestFit="1" customWidth="1"/>
    <col min="7938" max="7938" width="95.140625" style="4" customWidth="1"/>
    <col min="7939" max="7939" width="18.140625" style="4" customWidth="1"/>
    <col min="7940" max="8192" width="9.140625" style="4"/>
    <col min="8193" max="8193" width="23" style="4" bestFit="1" customWidth="1"/>
    <col min="8194" max="8194" width="95.140625" style="4" customWidth="1"/>
    <col min="8195" max="8195" width="18.140625" style="4" customWidth="1"/>
    <col min="8196" max="8448" width="9.140625" style="4"/>
    <col min="8449" max="8449" width="23" style="4" bestFit="1" customWidth="1"/>
    <col min="8450" max="8450" width="95.140625" style="4" customWidth="1"/>
    <col min="8451" max="8451" width="18.140625" style="4" customWidth="1"/>
    <col min="8452" max="8704" width="9.140625" style="4"/>
    <col min="8705" max="8705" width="23" style="4" bestFit="1" customWidth="1"/>
    <col min="8706" max="8706" width="95.140625" style="4" customWidth="1"/>
    <col min="8707" max="8707" width="18.140625" style="4" customWidth="1"/>
    <col min="8708" max="8960" width="9.140625" style="4"/>
    <col min="8961" max="8961" width="23" style="4" bestFit="1" customWidth="1"/>
    <col min="8962" max="8962" width="95.140625" style="4" customWidth="1"/>
    <col min="8963" max="8963" width="18.140625" style="4" customWidth="1"/>
    <col min="8964" max="9216" width="9.140625" style="4"/>
    <col min="9217" max="9217" width="23" style="4" bestFit="1" customWidth="1"/>
    <col min="9218" max="9218" width="95.140625" style="4" customWidth="1"/>
    <col min="9219" max="9219" width="18.140625" style="4" customWidth="1"/>
    <col min="9220" max="9472" width="9.140625" style="4"/>
    <col min="9473" max="9473" width="23" style="4" bestFit="1" customWidth="1"/>
    <col min="9474" max="9474" width="95.140625" style="4" customWidth="1"/>
    <col min="9475" max="9475" width="18.140625" style="4" customWidth="1"/>
    <col min="9476" max="9728" width="9.140625" style="4"/>
    <col min="9729" max="9729" width="23" style="4" bestFit="1" customWidth="1"/>
    <col min="9730" max="9730" width="95.140625" style="4" customWidth="1"/>
    <col min="9731" max="9731" width="18.140625" style="4" customWidth="1"/>
    <col min="9732" max="9984" width="9.140625" style="4"/>
    <col min="9985" max="9985" width="23" style="4" bestFit="1" customWidth="1"/>
    <col min="9986" max="9986" width="95.140625" style="4" customWidth="1"/>
    <col min="9987" max="9987" width="18.140625" style="4" customWidth="1"/>
    <col min="9988" max="10240" width="9.140625" style="4"/>
    <col min="10241" max="10241" width="23" style="4" bestFit="1" customWidth="1"/>
    <col min="10242" max="10242" width="95.140625" style="4" customWidth="1"/>
    <col min="10243" max="10243" width="18.140625" style="4" customWidth="1"/>
    <col min="10244" max="10496" width="9.140625" style="4"/>
    <col min="10497" max="10497" width="23" style="4" bestFit="1" customWidth="1"/>
    <col min="10498" max="10498" width="95.140625" style="4" customWidth="1"/>
    <col min="10499" max="10499" width="18.140625" style="4" customWidth="1"/>
    <col min="10500" max="10752" width="9.140625" style="4"/>
    <col min="10753" max="10753" width="23" style="4" bestFit="1" customWidth="1"/>
    <col min="10754" max="10754" width="95.140625" style="4" customWidth="1"/>
    <col min="10755" max="10755" width="18.140625" style="4" customWidth="1"/>
    <col min="10756" max="11008" width="9.140625" style="4"/>
    <col min="11009" max="11009" width="23" style="4" bestFit="1" customWidth="1"/>
    <col min="11010" max="11010" width="95.140625" style="4" customWidth="1"/>
    <col min="11011" max="11011" width="18.140625" style="4" customWidth="1"/>
    <col min="11012" max="11264" width="9.140625" style="4"/>
    <col min="11265" max="11265" width="23" style="4" bestFit="1" customWidth="1"/>
    <col min="11266" max="11266" width="95.140625" style="4" customWidth="1"/>
    <col min="11267" max="11267" width="18.140625" style="4" customWidth="1"/>
    <col min="11268" max="11520" width="9.140625" style="4"/>
    <col min="11521" max="11521" width="23" style="4" bestFit="1" customWidth="1"/>
    <col min="11522" max="11522" width="95.140625" style="4" customWidth="1"/>
    <col min="11523" max="11523" width="18.140625" style="4" customWidth="1"/>
    <col min="11524" max="11776" width="9.140625" style="4"/>
    <col min="11777" max="11777" width="23" style="4" bestFit="1" customWidth="1"/>
    <col min="11778" max="11778" width="95.140625" style="4" customWidth="1"/>
    <col min="11779" max="11779" width="18.140625" style="4" customWidth="1"/>
    <col min="11780" max="12032" width="9.140625" style="4"/>
    <col min="12033" max="12033" width="23" style="4" bestFit="1" customWidth="1"/>
    <col min="12034" max="12034" width="95.140625" style="4" customWidth="1"/>
    <col min="12035" max="12035" width="18.140625" style="4" customWidth="1"/>
    <col min="12036" max="12288" width="9.140625" style="4"/>
    <col min="12289" max="12289" width="23" style="4" bestFit="1" customWidth="1"/>
    <col min="12290" max="12290" width="95.140625" style="4" customWidth="1"/>
    <col min="12291" max="12291" width="18.140625" style="4" customWidth="1"/>
    <col min="12292" max="12544" width="9.140625" style="4"/>
    <col min="12545" max="12545" width="23" style="4" bestFit="1" customWidth="1"/>
    <col min="12546" max="12546" width="95.140625" style="4" customWidth="1"/>
    <col min="12547" max="12547" width="18.140625" style="4" customWidth="1"/>
    <col min="12548" max="12800" width="9.140625" style="4"/>
    <col min="12801" max="12801" width="23" style="4" bestFit="1" customWidth="1"/>
    <col min="12802" max="12802" width="95.140625" style="4" customWidth="1"/>
    <col min="12803" max="12803" width="18.140625" style="4" customWidth="1"/>
    <col min="12804" max="13056" width="9.140625" style="4"/>
    <col min="13057" max="13057" width="23" style="4" bestFit="1" customWidth="1"/>
    <col min="13058" max="13058" width="95.140625" style="4" customWidth="1"/>
    <col min="13059" max="13059" width="18.140625" style="4" customWidth="1"/>
    <col min="13060" max="13312" width="9.140625" style="4"/>
    <col min="13313" max="13313" width="23" style="4" bestFit="1" customWidth="1"/>
    <col min="13314" max="13314" width="95.140625" style="4" customWidth="1"/>
    <col min="13315" max="13315" width="18.140625" style="4" customWidth="1"/>
    <col min="13316" max="13568" width="9.140625" style="4"/>
    <col min="13569" max="13569" width="23" style="4" bestFit="1" customWidth="1"/>
    <col min="13570" max="13570" width="95.140625" style="4" customWidth="1"/>
    <col min="13571" max="13571" width="18.140625" style="4" customWidth="1"/>
    <col min="13572" max="13824" width="9.140625" style="4"/>
    <col min="13825" max="13825" width="23" style="4" bestFit="1" customWidth="1"/>
    <col min="13826" max="13826" width="95.140625" style="4" customWidth="1"/>
    <col min="13827" max="13827" width="18.140625" style="4" customWidth="1"/>
    <col min="13828" max="14080" width="9.140625" style="4"/>
    <col min="14081" max="14081" width="23" style="4" bestFit="1" customWidth="1"/>
    <col min="14082" max="14082" width="95.140625" style="4" customWidth="1"/>
    <col min="14083" max="14083" width="18.140625" style="4" customWidth="1"/>
    <col min="14084" max="14336" width="9.140625" style="4"/>
    <col min="14337" max="14337" width="23" style="4" bestFit="1" customWidth="1"/>
    <col min="14338" max="14338" width="95.140625" style="4" customWidth="1"/>
    <col min="14339" max="14339" width="18.140625" style="4" customWidth="1"/>
    <col min="14340" max="14592" width="9.140625" style="4"/>
    <col min="14593" max="14593" width="23" style="4" bestFit="1" customWidth="1"/>
    <col min="14594" max="14594" width="95.140625" style="4" customWidth="1"/>
    <col min="14595" max="14595" width="18.140625" style="4" customWidth="1"/>
    <col min="14596" max="14848" width="9.140625" style="4"/>
    <col min="14849" max="14849" width="23" style="4" bestFit="1" customWidth="1"/>
    <col min="14850" max="14850" width="95.140625" style="4" customWidth="1"/>
    <col min="14851" max="14851" width="18.140625" style="4" customWidth="1"/>
    <col min="14852" max="15104" width="9.140625" style="4"/>
    <col min="15105" max="15105" width="23" style="4" bestFit="1" customWidth="1"/>
    <col min="15106" max="15106" width="95.140625" style="4" customWidth="1"/>
    <col min="15107" max="15107" width="18.140625" style="4" customWidth="1"/>
    <col min="15108" max="15360" width="9.140625" style="4"/>
    <col min="15361" max="15361" width="23" style="4" bestFit="1" customWidth="1"/>
    <col min="15362" max="15362" width="95.140625" style="4" customWidth="1"/>
    <col min="15363" max="15363" width="18.140625" style="4" customWidth="1"/>
    <col min="15364" max="15616" width="9.140625" style="4"/>
    <col min="15617" max="15617" width="23" style="4" bestFit="1" customWidth="1"/>
    <col min="15618" max="15618" width="95.140625" style="4" customWidth="1"/>
    <col min="15619" max="15619" width="18.140625" style="4" customWidth="1"/>
    <col min="15620" max="15872" width="9.140625" style="4"/>
    <col min="15873" max="15873" width="23" style="4" bestFit="1" customWidth="1"/>
    <col min="15874" max="15874" width="95.140625" style="4" customWidth="1"/>
    <col min="15875" max="15875" width="18.140625" style="4" customWidth="1"/>
    <col min="15876" max="16128" width="9.140625" style="4"/>
    <col min="16129" max="16129" width="23" style="4" bestFit="1" customWidth="1"/>
    <col min="16130" max="16130" width="95.140625" style="4" customWidth="1"/>
    <col min="16131" max="16131" width="18.140625" style="4" customWidth="1"/>
    <col min="16132" max="16384" width="9.140625" style="4"/>
  </cols>
  <sheetData>
    <row r="1" spans="1:8" ht="24" customHeight="1">
      <c r="A1" s="173" t="s">
        <v>57</v>
      </c>
      <c r="B1" s="174"/>
      <c r="C1" s="175"/>
    </row>
    <row r="2" spans="1:8" ht="20.25" customHeight="1">
      <c r="A2" s="146" t="s">
        <v>58</v>
      </c>
      <c r="B2" s="171" t="s">
        <v>59</v>
      </c>
      <c r="C2" s="171"/>
    </row>
    <row r="3" spans="1:8" ht="18" customHeight="1">
      <c r="A3" s="146" t="s">
        <v>60</v>
      </c>
      <c r="B3" s="171">
        <v>1</v>
      </c>
      <c r="C3" s="171"/>
    </row>
    <row r="4" spans="1:8" ht="18.75" customHeight="1">
      <c r="A4" s="146" t="s">
        <v>61</v>
      </c>
      <c r="B4" s="171"/>
      <c r="C4" s="171"/>
    </row>
    <row r="5" spans="1:8" ht="18.75" customHeight="1">
      <c r="A5" s="146" t="s">
        <v>62</v>
      </c>
      <c r="B5" s="171"/>
      <c r="C5" s="171"/>
    </row>
    <row r="6" spans="1:8" ht="18.75" customHeight="1">
      <c r="A6" s="146" t="s">
        <v>63</v>
      </c>
      <c r="B6" s="171"/>
      <c r="C6" s="171"/>
    </row>
    <row r="7" spans="1:8" ht="20.25" customHeight="1">
      <c r="A7" s="146" t="s">
        <v>64</v>
      </c>
      <c r="B7" s="171"/>
      <c r="C7" s="171"/>
      <c r="D7" s="172"/>
      <c r="E7" s="172"/>
      <c r="F7" s="172"/>
      <c r="G7" s="172"/>
      <c r="H7" s="172"/>
    </row>
    <row r="8" spans="1:8" ht="22.5" customHeight="1">
      <c r="A8" s="146" t="s">
        <v>65</v>
      </c>
      <c r="B8" s="171"/>
      <c r="C8" s="171"/>
    </row>
    <row r="9" spans="1:8" ht="25.5" customHeight="1">
      <c r="A9" s="146" t="s">
        <v>66</v>
      </c>
      <c r="B9" s="171" t="s">
        <v>73</v>
      </c>
      <c r="C9" s="171"/>
    </row>
    <row r="10" spans="1:8" ht="53.25" customHeight="1">
      <c r="A10" s="146" t="s">
        <v>67</v>
      </c>
      <c r="B10" s="171" t="s">
        <v>68</v>
      </c>
      <c r="C10" s="171"/>
    </row>
    <row r="12" spans="1:8" ht="24" customHeight="1">
      <c r="A12" s="169" t="s">
        <v>69</v>
      </c>
      <c r="B12" s="169"/>
      <c r="C12" s="169"/>
    </row>
    <row r="13" spans="1:8" ht="15">
      <c r="A13" s="120" t="s">
        <v>70</v>
      </c>
      <c r="B13" s="120" t="s">
        <v>71</v>
      </c>
      <c r="C13" s="120" t="s">
        <v>16</v>
      </c>
    </row>
    <row r="14" spans="1:8" ht="15">
      <c r="A14" s="68" t="s">
        <v>146</v>
      </c>
      <c r="B14" s="16" t="s">
        <v>72</v>
      </c>
      <c r="C14" s="17"/>
    </row>
    <row r="15" spans="1:8" ht="15">
      <c r="A15" s="17"/>
      <c r="B15" s="16"/>
      <c r="C15" s="17"/>
    </row>
    <row r="16" spans="1:8" ht="15">
      <c r="A16" s="15"/>
      <c r="B16" s="16"/>
      <c r="C16" s="17"/>
    </row>
    <row r="17" spans="1:3" ht="15">
      <c r="A17" s="17"/>
      <c r="B17" s="16"/>
      <c r="C17" s="17"/>
    </row>
    <row r="18" spans="1:3" ht="15">
      <c r="A18" s="15"/>
      <c r="B18" s="16"/>
      <c r="C18" s="17"/>
    </row>
    <row r="19" spans="1:3" ht="15">
      <c r="A19" s="17"/>
      <c r="B19" s="16"/>
      <c r="C19" s="17"/>
    </row>
    <row r="20" spans="1:3" ht="15">
      <c r="A20" s="15"/>
      <c r="B20" s="16"/>
      <c r="C20" s="17"/>
    </row>
    <row r="21" spans="1:3" ht="15">
      <c r="A21" s="170" t="s">
        <v>1239</v>
      </c>
      <c r="B21" s="170"/>
      <c r="C21" s="170"/>
    </row>
  </sheetData>
  <mergeCells count="14">
    <mergeCell ref="B6:C6"/>
    <mergeCell ref="A1:C1"/>
    <mergeCell ref="B2:C2"/>
    <mergeCell ref="B3:C3"/>
    <mergeCell ref="B4:C4"/>
    <mergeCell ref="B5:C5"/>
    <mergeCell ref="A12:C12"/>
    <mergeCell ref="A21:C21"/>
    <mergeCell ref="B7:C7"/>
    <mergeCell ref="D7:E7"/>
    <mergeCell ref="F7:H7"/>
    <mergeCell ref="B8:C8"/>
    <mergeCell ref="B9:C9"/>
    <mergeCell ref="B10:C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50"/>
  <sheetViews>
    <sheetView workbookViewId="0">
      <selection activeCell="C13" sqref="C13"/>
    </sheetView>
  </sheetViews>
  <sheetFormatPr defaultRowHeight="15"/>
  <cols>
    <col min="1" max="1" width="16.5703125" customWidth="1"/>
    <col min="2" max="2" width="16.28515625" customWidth="1"/>
    <col min="3" max="3" width="26.85546875" customWidth="1"/>
    <col min="4" max="4" width="15.5703125" customWidth="1"/>
    <col min="5" max="5" width="17.5703125" customWidth="1"/>
    <col min="6" max="6" width="21.140625" customWidth="1"/>
    <col min="7" max="7" width="23.28515625" customWidth="1"/>
    <col min="9" max="9" width="16.140625" customWidth="1"/>
    <col min="10" max="10" width="15.85546875" customWidth="1"/>
    <col min="11" max="11" width="29.42578125" customWidth="1"/>
    <col min="12" max="12" width="12.140625" customWidth="1"/>
    <col min="13" max="13" width="17.5703125" customWidth="1"/>
    <col min="14" max="14" width="23.7109375" customWidth="1"/>
    <col min="15" max="15" width="23.140625" customWidth="1"/>
  </cols>
  <sheetData>
    <row r="1" spans="1:15" ht="60" customHeight="1">
      <c r="A1" s="231" t="s">
        <v>1194</v>
      </c>
      <c r="B1" s="232"/>
      <c r="C1" s="232"/>
      <c r="D1" s="232"/>
      <c r="E1" s="232"/>
      <c r="F1" s="232"/>
      <c r="G1" s="232"/>
      <c r="I1" s="231" t="s">
        <v>1195</v>
      </c>
      <c r="J1" s="232"/>
      <c r="K1" s="232"/>
      <c r="L1" s="232"/>
      <c r="M1" s="232"/>
      <c r="N1" s="232"/>
      <c r="O1" s="232"/>
    </row>
    <row r="2" spans="1:15">
      <c r="A2" s="156" t="s">
        <v>1070</v>
      </c>
      <c r="B2" s="156" t="s">
        <v>1071</v>
      </c>
      <c r="C2" s="156" t="s">
        <v>2</v>
      </c>
      <c r="D2" s="156" t="s">
        <v>1072</v>
      </c>
      <c r="E2" s="156" t="s">
        <v>1073</v>
      </c>
      <c r="F2" s="157" t="s">
        <v>38</v>
      </c>
      <c r="G2" s="156" t="s">
        <v>1074</v>
      </c>
      <c r="I2" s="156" t="s">
        <v>1070</v>
      </c>
      <c r="J2" s="156" t="s">
        <v>1071</v>
      </c>
      <c r="K2" s="156" t="s">
        <v>2</v>
      </c>
      <c r="L2" s="156" t="s">
        <v>1072</v>
      </c>
      <c r="M2" s="156" t="s">
        <v>1073</v>
      </c>
      <c r="N2" s="157" t="s">
        <v>38</v>
      </c>
      <c r="O2" s="156" t="s">
        <v>1074</v>
      </c>
    </row>
    <row r="3" spans="1:15">
      <c r="A3" s="117">
        <v>1</v>
      </c>
      <c r="B3" s="155" t="s">
        <v>1128</v>
      </c>
      <c r="C3" s="118" t="s">
        <v>1078</v>
      </c>
      <c r="D3" s="155" t="s">
        <v>1129</v>
      </c>
      <c r="E3" s="155"/>
      <c r="F3" s="158" t="s">
        <v>1213</v>
      </c>
      <c r="G3" s="118" t="s">
        <v>1130</v>
      </c>
      <c r="I3" s="117">
        <v>1</v>
      </c>
      <c r="J3" s="155" t="s">
        <v>1128</v>
      </c>
      <c r="K3" s="118" t="s">
        <v>1079</v>
      </c>
      <c r="L3" s="155" t="s">
        <v>1131</v>
      </c>
      <c r="M3" s="118"/>
      <c r="N3" s="158" t="s">
        <v>1213</v>
      </c>
      <c r="O3" s="118" t="s">
        <v>1130</v>
      </c>
    </row>
    <row r="4" spans="1:15">
      <c r="A4" s="117">
        <v>2</v>
      </c>
      <c r="B4" s="155" t="s">
        <v>1128</v>
      </c>
      <c r="C4" s="118" t="s">
        <v>1080</v>
      </c>
      <c r="D4" s="155" t="s">
        <v>1129</v>
      </c>
      <c r="E4" s="118"/>
      <c r="F4" s="159" t="s">
        <v>1083</v>
      </c>
      <c r="G4" s="118" t="s">
        <v>1137</v>
      </c>
      <c r="I4" s="117">
        <v>2</v>
      </c>
      <c r="J4" s="155" t="s">
        <v>1128</v>
      </c>
      <c r="K4" s="155" t="s">
        <v>1082</v>
      </c>
      <c r="L4" s="155" t="s">
        <v>1131</v>
      </c>
      <c r="M4" s="155"/>
      <c r="N4" s="159" t="s">
        <v>1083</v>
      </c>
      <c r="O4" s="118" t="s">
        <v>1137</v>
      </c>
    </row>
    <row r="5" spans="1:15">
      <c r="A5" s="117">
        <v>3</v>
      </c>
      <c r="B5" s="155" t="s">
        <v>1075</v>
      </c>
      <c r="C5" s="155" t="s">
        <v>1132</v>
      </c>
      <c r="D5" s="155" t="s">
        <v>1131</v>
      </c>
      <c r="E5" s="155"/>
      <c r="F5" s="158" t="s">
        <v>1076</v>
      </c>
      <c r="G5" s="155" t="s">
        <v>1130</v>
      </c>
      <c r="I5" s="117">
        <v>3</v>
      </c>
      <c r="J5" s="155" t="s">
        <v>1075</v>
      </c>
      <c r="K5" s="155" t="s">
        <v>1133</v>
      </c>
      <c r="L5" s="155" t="s">
        <v>1131</v>
      </c>
      <c r="M5" s="155"/>
      <c r="N5" s="158" t="s">
        <v>1076</v>
      </c>
      <c r="O5" s="155" t="s">
        <v>1130</v>
      </c>
    </row>
    <row r="6" spans="1:15">
      <c r="A6" s="117">
        <v>4</v>
      </c>
      <c r="B6" s="155" t="s">
        <v>1075</v>
      </c>
      <c r="C6" s="155" t="s">
        <v>1134</v>
      </c>
      <c r="D6" s="155" t="s">
        <v>1200</v>
      </c>
      <c r="E6" s="155"/>
      <c r="F6" s="158" t="s">
        <v>1076</v>
      </c>
      <c r="G6" s="155" t="s">
        <v>1130</v>
      </c>
      <c r="I6" s="117">
        <v>4</v>
      </c>
      <c r="J6" s="155" t="s">
        <v>1075</v>
      </c>
      <c r="K6" s="118" t="s">
        <v>1135</v>
      </c>
      <c r="L6" s="155" t="s">
        <v>1200</v>
      </c>
      <c r="M6" s="118"/>
      <c r="N6" s="159" t="s">
        <v>1076</v>
      </c>
      <c r="O6" s="155" t="s">
        <v>1130</v>
      </c>
    </row>
    <row r="7" spans="1:15">
      <c r="A7" s="117">
        <v>5</v>
      </c>
      <c r="B7" s="155"/>
      <c r="C7" s="118"/>
      <c r="D7" s="155"/>
      <c r="E7" s="118"/>
      <c r="F7" s="159"/>
      <c r="G7" s="155"/>
      <c r="I7" s="117">
        <v>5</v>
      </c>
      <c r="J7" s="155"/>
      <c r="K7" s="155"/>
      <c r="L7" s="155"/>
      <c r="M7" s="155"/>
      <c r="N7" s="159"/>
      <c r="O7" s="155"/>
    </row>
    <row r="8" spans="1:15">
      <c r="A8" s="117">
        <v>6</v>
      </c>
      <c r="B8" s="155"/>
      <c r="C8" s="155"/>
      <c r="D8" s="155"/>
      <c r="E8" s="155"/>
      <c r="F8" s="159"/>
      <c r="G8" s="118"/>
      <c r="I8" s="117">
        <v>6</v>
      </c>
      <c r="J8" s="155"/>
      <c r="K8" s="69"/>
      <c r="L8" s="155"/>
      <c r="M8" s="155"/>
      <c r="N8" s="159"/>
      <c r="O8" s="118"/>
    </row>
    <row r="9" spans="1:15">
      <c r="A9" s="117">
        <v>7</v>
      </c>
      <c r="B9" s="155"/>
      <c r="C9" s="155"/>
      <c r="D9" s="155"/>
      <c r="E9" s="155"/>
      <c r="F9" s="158"/>
      <c r="G9" s="155"/>
      <c r="I9" s="117">
        <v>7</v>
      </c>
      <c r="J9" s="155"/>
      <c r="K9" s="155"/>
      <c r="L9" s="155"/>
      <c r="M9" s="155"/>
      <c r="N9" s="158"/>
      <c r="O9" s="155"/>
    </row>
    <row r="10" spans="1:15">
      <c r="A10" s="117">
        <v>8</v>
      </c>
      <c r="B10" s="155"/>
      <c r="C10" s="155"/>
      <c r="D10" s="155"/>
      <c r="E10" s="155"/>
      <c r="F10" s="158"/>
      <c r="G10" s="155"/>
      <c r="I10" s="117">
        <v>8</v>
      </c>
      <c r="J10" s="155"/>
      <c r="K10" s="118"/>
      <c r="L10" s="155"/>
      <c r="M10" s="118"/>
      <c r="N10" s="159"/>
      <c r="O10" s="155"/>
    </row>
    <row r="11" spans="1:15">
      <c r="A11" s="117">
        <v>9</v>
      </c>
      <c r="B11" s="155"/>
      <c r="C11" s="69"/>
      <c r="D11" s="155"/>
      <c r="E11" s="118"/>
      <c r="F11" s="159"/>
      <c r="G11" s="118"/>
      <c r="I11" s="117">
        <v>9</v>
      </c>
      <c r="J11" s="155"/>
      <c r="K11" s="69"/>
      <c r="L11" s="155"/>
      <c r="M11" s="155"/>
      <c r="N11" s="159"/>
      <c r="O11" s="118"/>
    </row>
    <row r="12" spans="1:15">
      <c r="A12" s="117">
        <v>10</v>
      </c>
      <c r="B12" s="155"/>
      <c r="C12" s="69"/>
      <c r="D12" s="155"/>
      <c r="E12" s="118"/>
      <c r="F12" s="159"/>
      <c r="G12" s="118"/>
      <c r="I12" s="117">
        <v>10</v>
      </c>
      <c r="J12" s="155"/>
      <c r="K12" s="118"/>
      <c r="L12" s="155"/>
      <c r="M12" s="118"/>
      <c r="N12" s="159"/>
      <c r="O12" s="118"/>
    </row>
    <row r="13" spans="1:15">
      <c r="A13" s="117">
        <v>11</v>
      </c>
      <c r="B13" s="155"/>
      <c r="C13" s="69"/>
      <c r="D13" s="155"/>
      <c r="E13" s="155"/>
      <c r="F13" s="159"/>
      <c r="G13" s="118"/>
      <c r="I13" s="117">
        <v>11</v>
      </c>
      <c r="J13" s="155"/>
      <c r="K13" s="118"/>
      <c r="L13" s="155"/>
      <c r="M13" s="155"/>
      <c r="N13" s="158"/>
      <c r="O13" s="118"/>
    </row>
    <row r="14" spans="1:15">
      <c r="A14" s="117">
        <v>12</v>
      </c>
      <c r="B14" s="155"/>
      <c r="C14" s="118"/>
      <c r="D14" s="155"/>
      <c r="E14" s="118"/>
      <c r="F14" s="159"/>
      <c r="G14" s="118"/>
      <c r="I14" s="117">
        <v>12</v>
      </c>
      <c r="J14" s="155"/>
      <c r="K14" s="118"/>
      <c r="L14" s="155"/>
      <c r="M14" s="118"/>
      <c r="N14" s="159"/>
      <c r="O14" s="118"/>
    </row>
    <row r="15" spans="1:15">
      <c r="A15" s="117">
        <v>13</v>
      </c>
      <c r="B15" s="117"/>
      <c r="C15" s="118"/>
      <c r="D15" s="155"/>
      <c r="E15" s="118"/>
      <c r="F15" s="159"/>
      <c r="G15" s="118"/>
      <c r="I15" s="117">
        <v>13</v>
      </c>
      <c r="J15" s="117"/>
      <c r="K15" s="118"/>
      <c r="L15" s="155"/>
      <c r="M15" s="118"/>
      <c r="N15" s="159"/>
      <c r="O15" s="118"/>
    </row>
    <row r="16" spans="1:15">
      <c r="A16" s="117">
        <v>14</v>
      </c>
      <c r="B16" s="117"/>
      <c r="C16" s="118"/>
      <c r="D16" s="155"/>
      <c r="E16" s="118"/>
      <c r="F16" s="159"/>
      <c r="G16" s="118"/>
      <c r="I16" s="117">
        <v>14</v>
      </c>
      <c r="J16" s="117"/>
      <c r="K16" s="118"/>
      <c r="L16" s="155"/>
      <c r="M16" s="118"/>
      <c r="N16" s="159"/>
      <c r="O16" s="118"/>
    </row>
    <row r="17" spans="1:15">
      <c r="A17" s="117">
        <v>15</v>
      </c>
      <c r="B17" s="117"/>
      <c r="C17" s="118"/>
      <c r="D17" s="155"/>
      <c r="E17" s="118"/>
      <c r="F17" s="159"/>
      <c r="G17" s="118"/>
      <c r="I17" s="117">
        <v>15</v>
      </c>
      <c r="J17" s="117"/>
      <c r="K17" s="118"/>
      <c r="L17" s="155"/>
      <c r="M17" s="118"/>
      <c r="N17" s="159"/>
      <c r="O17" s="118"/>
    </row>
    <row r="18" spans="1:15">
      <c r="A18" s="117">
        <v>16</v>
      </c>
      <c r="B18" s="117"/>
      <c r="C18" s="118"/>
      <c r="D18" s="155"/>
      <c r="E18" s="118"/>
      <c r="F18" s="159"/>
      <c r="G18" s="118"/>
      <c r="I18" s="117">
        <v>16</v>
      </c>
      <c r="J18" s="117"/>
      <c r="K18" s="118"/>
      <c r="L18" s="155"/>
      <c r="M18" s="118"/>
      <c r="N18" s="159"/>
      <c r="O18" s="118"/>
    </row>
    <row r="19" spans="1:15">
      <c r="A19" s="117">
        <v>17</v>
      </c>
      <c r="B19" s="117"/>
      <c r="C19" s="118"/>
      <c r="D19" s="155"/>
      <c r="E19" s="118"/>
      <c r="F19" s="159"/>
      <c r="G19" s="118"/>
      <c r="I19" s="117">
        <v>17</v>
      </c>
      <c r="J19" s="117"/>
      <c r="K19" s="118"/>
      <c r="L19" s="155"/>
      <c r="M19" s="118"/>
      <c r="N19" s="159"/>
      <c r="O19" s="118"/>
    </row>
    <row r="20" spans="1:15">
      <c r="A20" s="117">
        <v>18</v>
      </c>
      <c r="B20" s="117"/>
      <c r="C20" s="118"/>
      <c r="D20" s="155"/>
      <c r="E20" s="118"/>
      <c r="F20" s="159"/>
      <c r="G20" s="118"/>
      <c r="I20" s="117">
        <v>18</v>
      </c>
      <c r="J20" s="117"/>
      <c r="K20" s="118"/>
      <c r="L20" s="155"/>
      <c r="M20" s="118"/>
      <c r="N20" s="159"/>
      <c r="O20" s="118"/>
    </row>
    <row r="21" spans="1:15">
      <c r="A21" s="117">
        <v>19</v>
      </c>
      <c r="B21" s="117"/>
      <c r="C21" s="118"/>
      <c r="D21" s="155"/>
      <c r="E21" s="118"/>
      <c r="F21" s="159"/>
      <c r="G21" s="118"/>
      <c r="I21" s="117">
        <v>19</v>
      </c>
      <c r="J21" s="117"/>
      <c r="K21" s="118"/>
      <c r="L21" s="155"/>
      <c r="M21" s="118"/>
      <c r="N21" s="159"/>
      <c r="O21" s="118"/>
    </row>
    <row r="22" spans="1:15">
      <c r="A22" s="117">
        <v>20</v>
      </c>
      <c r="B22" s="117"/>
      <c r="C22" s="118"/>
      <c r="D22" s="155"/>
      <c r="E22" s="118"/>
      <c r="F22" s="159"/>
      <c r="G22" s="118"/>
      <c r="I22" s="117">
        <v>20</v>
      </c>
      <c r="J22" s="117"/>
      <c r="K22" s="118"/>
      <c r="L22" s="155"/>
      <c r="M22" s="118"/>
      <c r="N22" s="159"/>
      <c r="O22" s="118"/>
    </row>
    <row r="23" spans="1:15">
      <c r="A23" s="117">
        <v>21</v>
      </c>
      <c r="B23" s="117"/>
      <c r="C23" s="118"/>
      <c r="D23" s="155"/>
      <c r="E23" s="118"/>
      <c r="F23" s="159"/>
      <c r="G23" s="118"/>
      <c r="I23" s="117">
        <v>21</v>
      </c>
      <c r="J23" s="117"/>
      <c r="K23" s="118"/>
      <c r="L23" s="155"/>
      <c r="M23" s="118"/>
      <c r="N23" s="159"/>
      <c r="O23" s="118"/>
    </row>
    <row r="24" spans="1:15">
      <c r="A24" s="117">
        <v>22</v>
      </c>
      <c r="B24" s="117"/>
      <c r="C24" s="118"/>
      <c r="D24" s="155"/>
      <c r="E24" s="118"/>
      <c r="F24" s="159"/>
      <c r="G24" s="118"/>
      <c r="I24" s="117">
        <v>22</v>
      </c>
      <c r="J24" s="117"/>
      <c r="K24" s="118"/>
      <c r="L24" s="155"/>
      <c r="M24" s="118"/>
      <c r="N24" s="159"/>
      <c r="O24" s="118"/>
    </row>
    <row r="25" spans="1:15">
      <c r="A25" s="117">
        <v>23</v>
      </c>
      <c r="B25" s="117"/>
      <c r="C25" s="118"/>
      <c r="D25" s="155"/>
      <c r="E25" s="118"/>
      <c r="F25" s="159"/>
      <c r="G25" s="118"/>
      <c r="I25" s="117">
        <v>23</v>
      </c>
      <c r="J25" s="117"/>
      <c r="K25" s="118"/>
      <c r="L25" s="155"/>
      <c r="M25" s="118"/>
      <c r="N25" s="159"/>
      <c r="O25" s="118"/>
    </row>
    <row r="26" spans="1:15">
      <c r="A26" s="117">
        <v>24</v>
      </c>
      <c r="B26" s="117"/>
      <c r="C26" s="118"/>
      <c r="D26" s="155"/>
      <c r="E26" s="118"/>
      <c r="F26" s="159"/>
      <c r="G26" s="118"/>
      <c r="I26" s="117">
        <v>24</v>
      </c>
      <c r="J26" s="117"/>
      <c r="K26" s="118"/>
      <c r="L26" s="155"/>
      <c r="M26" s="118"/>
      <c r="N26" s="159"/>
      <c r="O26" s="118"/>
    </row>
    <row r="27" spans="1:15">
      <c r="A27" s="117">
        <v>25</v>
      </c>
      <c r="B27" s="117"/>
      <c r="C27" s="118"/>
      <c r="D27" s="155"/>
      <c r="E27" s="118"/>
      <c r="F27" s="159"/>
      <c r="G27" s="118"/>
      <c r="I27" s="117">
        <v>25</v>
      </c>
      <c r="J27" s="117"/>
      <c r="K27" s="118"/>
      <c r="L27" s="155"/>
      <c r="M27" s="118"/>
      <c r="N27" s="159"/>
      <c r="O27" s="118"/>
    </row>
    <row r="28" spans="1:15">
      <c r="A28" s="117">
        <v>26</v>
      </c>
      <c r="B28" s="117"/>
      <c r="C28" s="118"/>
      <c r="D28" s="155"/>
      <c r="E28" s="118"/>
      <c r="F28" s="159"/>
      <c r="G28" s="118"/>
      <c r="I28" s="117">
        <v>26</v>
      </c>
      <c r="J28" s="117"/>
      <c r="K28" s="118"/>
      <c r="L28" s="155"/>
      <c r="M28" s="118"/>
      <c r="N28" s="159"/>
      <c r="O28" s="118"/>
    </row>
    <row r="29" spans="1:15">
      <c r="A29" s="117">
        <v>27</v>
      </c>
      <c r="B29" s="117"/>
      <c r="C29" s="118"/>
      <c r="D29" s="155"/>
      <c r="E29" s="118"/>
      <c r="F29" s="159"/>
      <c r="G29" s="118"/>
      <c r="I29" s="117">
        <v>27</v>
      </c>
      <c r="J29" s="117"/>
      <c r="K29" s="118"/>
      <c r="L29" s="155"/>
      <c r="M29" s="118"/>
      <c r="N29" s="159"/>
      <c r="O29" s="118"/>
    </row>
    <row r="30" spans="1:15">
      <c r="A30" s="117">
        <v>28</v>
      </c>
      <c r="B30" s="117"/>
      <c r="C30" s="118"/>
      <c r="D30" s="155"/>
      <c r="E30" s="118"/>
      <c r="F30" s="159"/>
      <c r="G30" s="118"/>
      <c r="I30" s="117">
        <v>28</v>
      </c>
      <c r="J30" s="117"/>
      <c r="K30" s="118"/>
      <c r="L30" s="155"/>
      <c r="M30" s="118"/>
      <c r="N30" s="159"/>
      <c r="O30" s="118"/>
    </row>
    <row r="31" spans="1:15">
      <c r="A31" s="117">
        <v>29</v>
      </c>
      <c r="B31" s="117"/>
      <c r="C31" s="118"/>
      <c r="D31" s="155"/>
      <c r="E31" s="118"/>
      <c r="F31" s="159"/>
      <c r="G31" s="118"/>
      <c r="I31" s="117">
        <v>29</v>
      </c>
      <c r="J31" s="117"/>
      <c r="K31" s="118"/>
      <c r="L31" s="155"/>
      <c r="M31" s="118"/>
      <c r="N31" s="159"/>
      <c r="O31" s="118"/>
    </row>
    <row r="32" spans="1:15">
      <c r="A32" s="117">
        <v>30</v>
      </c>
      <c r="B32" s="117"/>
      <c r="C32" s="118"/>
      <c r="D32" s="155"/>
      <c r="E32" s="118"/>
      <c r="F32" s="159"/>
      <c r="G32" s="118"/>
      <c r="I32" s="117">
        <v>30</v>
      </c>
      <c r="J32" s="117"/>
      <c r="K32" s="118"/>
      <c r="L32" s="155"/>
      <c r="M32" s="118"/>
      <c r="N32" s="159"/>
      <c r="O32" s="118"/>
    </row>
    <row r="33" spans="1:15">
      <c r="A33" s="117">
        <v>31</v>
      </c>
      <c r="B33" s="117"/>
      <c r="C33" s="118"/>
      <c r="D33" s="155"/>
      <c r="E33" s="118"/>
      <c r="F33" s="159"/>
      <c r="G33" s="118"/>
      <c r="I33" s="117">
        <v>31</v>
      </c>
      <c r="J33" s="117"/>
      <c r="K33" s="118"/>
      <c r="L33" s="155"/>
      <c r="M33" s="118"/>
      <c r="N33" s="159"/>
      <c r="O33" s="118"/>
    </row>
    <row r="34" spans="1:15">
      <c r="A34" s="117">
        <v>32</v>
      </c>
      <c r="B34" s="117"/>
      <c r="C34" s="118"/>
      <c r="D34" s="155"/>
      <c r="E34" s="118"/>
      <c r="F34" s="159"/>
      <c r="G34" s="118"/>
      <c r="I34" s="117">
        <v>32</v>
      </c>
      <c r="J34" s="117"/>
      <c r="K34" s="118"/>
      <c r="L34" s="155"/>
      <c r="M34" s="118"/>
      <c r="N34" s="159"/>
      <c r="O34" s="118"/>
    </row>
    <row r="35" spans="1:15">
      <c r="A35" s="117">
        <v>33</v>
      </c>
      <c r="B35" s="117"/>
      <c r="C35" s="118"/>
      <c r="D35" s="155"/>
      <c r="E35" s="118"/>
      <c r="F35" s="159"/>
      <c r="G35" s="118"/>
      <c r="I35" s="117">
        <v>33</v>
      </c>
      <c r="J35" s="117"/>
      <c r="K35" s="118"/>
      <c r="L35" s="155"/>
      <c r="M35" s="118"/>
      <c r="N35" s="159"/>
      <c r="O35" s="118"/>
    </row>
    <row r="36" spans="1:15">
      <c r="A36" s="117">
        <v>34</v>
      </c>
      <c r="B36" s="117"/>
      <c r="C36" s="155"/>
      <c r="D36" s="155"/>
      <c r="E36" s="155"/>
      <c r="F36" s="158"/>
      <c r="G36" s="155"/>
      <c r="I36" s="117">
        <v>34</v>
      </c>
      <c r="J36" s="117"/>
      <c r="K36" s="155"/>
      <c r="L36" s="155"/>
      <c r="M36" s="155"/>
      <c r="N36" s="158"/>
      <c r="O36" s="155"/>
    </row>
    <row r="37" spans="1:15">
      <c r="A37" s="117">
        <v>35</v>
      </c>
      <c r="B37" s="117"/>
      <c r="C37" s="118"/>
      <c r="D37" s="155"/>
      <c r="E37" s="118"/>
      <c r="F37" s="159"/>
      <c r="G37" s="118"/>
      <c r="I37" s="117">
        <v>35</v>
      </c>
      <c r="J37" s="117"/>
      <c r="K37" s="118"/>
      <c r="L37" s="155"/>
      <c r="M37" s="118"/>
      <c r="N37" s="159"/>
      <c r="O37" s="118"/>
    </row>
    <row r="38" spans="1:15">
      <c r="A38" s="117">
        <v>36</v>
      </c>
      <c r="B38" s="117"/>
      <c r="C38" s="118"/>
      <c r="D38" s="155"/>
      <c r="E38" s="118"/>
      <c r="F38" s="159"/>
      <c r="G38" s="118"/>
      <c r="I38" s="117">
        <v>36</v>
      </c>
      <c r="J38" s="117"/>
      <c r="K38" s="118"/>
      <c r="L38" s="155"/>
      <c r="M38" s="118"/>
      <c r="N38" s="159"/>
      <c r="O38" s="118"/>
    </row>
    <row r="39" spans="1:15">
      <c r="A39" s="117">
        <v>37</v>
      </c>
      <c r="B39" s="117"/>
      <c r="C39" s="118"/>
      <c r="D39" s="155"/>
      <c r="E39" s="118"/>
      <c r="F39" s="159"/>
      <c r="G39" s="118"/>
      <c r="I39" s="117">
        <v>37</v>
      </c>
      <c r="J39" s="117"/>
      <c r="K39" s="118"/>
      <c r="L39" s="155"/>
      <c r="M39" s="118"/>
      <c r="N39" s="159"/>
      <c r="O39" s="118"/>
    </row>
    <row r="40" spans="1:15">
      <c r="A40" s="117">
        <v>38</v>
      </c>
      <c r="B40" s="117"/>
      <c r="C40" s="118"/>
      <c r="D40" s="155"/>
      <c r="E40" s="118"/>
      <c r="F40" s="159"/>
      <c r="G40" s="118"/>
      <c r="I40" s="117">
        <v>38</v>
      </c>
      <c r="J40" s="117"/>
      <c r="K40" s="118"/>
      <c r="L40" s="155"/>
      <c r="M40" s="118"/>
      <c r="N40" s="159"/>
      <c r="O40" s="118"/>
    </row>
    <row r="41" spans="1:15">
      <c r="A41" s="117">
        <v>39</v>
      </c>
      <c r="B41" s="117"/>
      <c r="C41" s="155"/>
      <c r="D41" s="155"/>
      <c r="E41" s="155"/>
      <c r="F41" s="158"/>
      <c r="G41" s="155"/>
      <c r="I41" s="117">
        <v>39</v>
      </c>
      <c r="J41" s="117"/>
      <c r="K41" s="155"/>
      <c r="L41" s="155"/>
      <c r="M41" s="155"/>
      <c r="N41" s="158"/>
      <c r="O41" s="155"/>
    </row>
    <row r="42" spans="1:15">
      <c r="A42" s="117">
        <v>40</v>
      </c>
      <c r="B42" s="117"/>
      <c r="C42" s="118"/>
      <c r="D42" s="155"/>
      <c r="E42" s="118"/>
      <c r="F42" s="159"/>
      <c r="G42" s="118"/>
      <c r="I42" s="117">
        <v>40</v>
      </c>
      <c r="J42" s="117"/>
      <c r="K42" s="118"/>
      <c r="L42" s="155"/>
      <c r="M42" s="118"/>
      <c r="N42" s="159"/>
      <c r="O42" s="118"/>
    </row>
    <row r="43" spans="1:15">
      <c r="A43" s="117">
        <v>41</v>
      </c>
      <c r="B43" s="117"/>
      <c r="C43" s="155"/>
      <c r="D43" s="155"/>
      <c r="E43" s="155"/>
      <c r="F43" s="158"/>
      <c r="G43" s="155"/>
      <c r="I43" s="117">
        <v>41</v>
      </c>
      <c r="J43" s="117"/>
      <c r="K43" s="155"/>
      <c r="L43" s="155"/>
      <c r="M43" s="155"/>
      <c r="N43" s="158"/>
      <c r="O43" s="155"/>
    </row>
    <row r="44" spans="1:15">
      <c r="A44" s="117">
        <v>42</v>
      </c>
      <c r="B44" s="117"/>
      <c r="C44" s="118"/>
      <c r="D44" s="155"/>
      <c r="E44" s="118"/>
      <c r="F44" s="159"/>
      <c r="G44" s="118"/>
      <c r="I44" s="117">
        <v>42</v>
      </c>
      <c r="J44" s="117"/>
      <c r="K44" s="118"/>
      <c r="L44" s="155"/>
      <c r="M44" s="118"/>
      <c r="N44" s="159"/>
      <c r="O44" s="118"/>
    </row>
    <row r="45" spans="1:15">
      <c r="A45" s="117">
        <v>43</v>
      </c>
      <c r="B45" s="117"/>
      <c r="C45" s="155"/>
      <c r="D45" s="155"/>
      <c r="E45" s="155"/>
      <c r="F45" s="158"/>
      <c r="G45" s="155"/>
      <c r="I45" s="117">
        <v>43</v>
      </c>
      <c r="J45" s="117"/>
      <c r="K45" s="155"/>
      <c r="L45" s="155"/>
      <c r="M45" s="155"/>
      <c r="N45" s="158"/>
      <c r="O45" s="155"/>
    </row>
    <row r="46" spans="1:15">
      <c r="A46" s="117">
        <v>44</v>
      </c>
      <c r="B46" s="117"/>
      <c r="C46" s="118"/>
      <c r="D46" s="155"/>
      <c r="E46" s="118"/>
      <c r="F46" s="159"/>
      <c r="G46" s="118"/>
      <c r="I46" s="117">
        <v>44</v>
      </c>
      <c r="J46" s="117"/>
      <c r="K46" s="118"/>
      <c r="L46" s="155"/>
      <c r="M46" s="118"/>
      <c r="N46" s="159"/>
      <c r="O46" s="118"/>
    </row>
    <row r="47" spans="1:15">
      <c r="A47" s="117">
        <v>45</v>
      </c>
      <c r="B47" s="117"/>
      <c r="C47" s="155"/>
      <c r="D47" s="155"/>
      <c r="E47" s="155"/>
      <c r="F47" s="158"/>
      <c r="G47" s="155"/>
      <c r="I47" s="117">
        <v>45</v>
      </c>
      <c r="J47" s="117"/>
      <c r="K47" s="155"/>
      <c r="L47" s="155"/>
      <c r="M47" s="155"/>
      <c r="N47" s="158"/>
      <c r="O47" s="155"/>
    </row>
    <row r="48" spans="1:15">
      <c r="A48" s="117">
        <v>46</v>
      </c>
      <c r="B48" s="117"/>
      <c r="C48" s="155"/>
      <c r="D48" s="155"/>
      <c r="E48" s="155"/>
      <c r="F48" s="158"/>
      <c r="G48" s="155"/>
      <c r="I48" s="117">
        <v>46</v>
      </c>
      <c r="J48" s="117"/>
      <c r="K48" s="155"/>
      <c r="L48" s="155"/>
      <c r="M48" s="155"/>
      <c r="N48" s="158"/>
      <c r="O48" s="155"/>
    </row>
    <row r="49" spans="1:15">
      <c r="A49" s="117">
        <v>47</v>
      </c>
      <c r="B49" s="155"/>
      <c r="C49" s="118"/>
      <c r="D49" s="155"/>
      <c r="E49" s="118"/>
      <c r="F49" s="158"/>
      <c r="G49" s="155"/>
      <c r="I49" s="117">
        <v>47</v>
      </c>
      <c r="J49" s="155"/>
      <c r="K49" s="118"/>
      <c r="L49" s="155"/>
      <c r="M49" s="118"/>
      <c r="N49" s="158"/>
      <c r="O49" s="155"/>
    </row>
    <row r="50" spans="1:15">
      <c r="A50" s="117">
        <v>48</v>
      </c>
      <c r="B50" s="155"/>
      <c r="C50" s="155"/>
      <c r="D50" s="155"/>
      <c r="E50" s="155"/>
      <c r="F50" s="158"/>
      <c r="G50" s="155"/>
      <c r="I50" s="117">
        <v>48</v>
      </c>
      <c r="J50" s="155"/>
      <c r="K50" s="155"/>
      <c r="L50" s="155"/>
      <c r="M50" s="155"/>
      <c r="N50" s="158"/>
      <c r="O50" s="155"/>
    </row>
  </sheetData>
  <mergeCells count="2">
    <mergeCell ref="A1:G1"/>
    <mergeCell ref="I1:O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50"/>
  <sheetViews>
    <sheetView workbookViewId="0">
      <selection activeCell="K45" sqref="K45"/>
    </sheetView>
  </sheetViews>
  <sheetFormatPr defaultRowHeight="15"/>
  <cols>
    <col min="1" max="1" width="20.85546875" customWidth="1"/>
    <col min="2" max="2" width="20.140625" customWidth="1"/>
    <col min="3" max="3" width="28.5703125" customWidth="1"/>
    <col min="4" max="4" width="17" customWidth="1"/>
    <col min="5" max="5" width="15.5703125" bestFit="1" customWidth="1"/>
    <col min="6" max="6" width="22.7109375" customWidth="1"/>
    <col min="7" max="7" width="22.28515625" customWidth="1"/>
    <col min="9" max="9" width="14.5703125" customWidth="1"/>
    <col min="10" max="10" width="20.28515625" customWidth="1"/>
    <col min="11" max="11" width="33.140625" customWidth="1"/>
    <col min="12" max="12" width="17.140625" customWidth="1"/>
    <col min="13" max="13" width="19.85546875" customWidth="1"/>
    <col min="14" max="14" width="21.5703125" customWidth="1"/>
    <col min="15" max="15" width="27.42578125" customWidth="1"/>
  </cols>
  <sheetData>
    <row r="1" spans="1:15" ht="65.25" customHeight="1">
      <c r="A1" s="231" t="s">
        <v>1192</v>
      </c>
      <c r="B1" s="232"/>
      <c r="C1" s="232"/>
      <c r="D1" s="232"/>
      <c r="E1" s="232"/>
      <c r="F1" s="232"/>
      <c r="G1" s="232"/>
      <c r="I1" s="231" t="s">
        <v>1193</v>
      </c>
      <c r="J1" s="232"/>
      <c r="K1" s="232"/>
      <c r="L1" s="232"/>
      <c r="M1" s="232"/>
      <c r="N1" s="232"/>
      <c r="O1" s="232"/>
    </row>
    <row r="2" spans="1:15">
      <c r="A2" s="156" t="s">
        <v>1070</v>
      </c>
      <c r="B2" s="156" t="s">
        <v>1071</v>
      </c>
      <c r="C2" s="156" t="s">
        <v>2</v>
      </c>
      <c r="D2" s="156" t="s">
        <v>1072</v>
      </c>
      <c r="E2" s="156" t="s">
        <v>1073</v>
      </c>
      <c r="F2" s="157" t="s">
        <v>38</v>
      </c>
      <c r="G2" s="156" t="s">
        <v>1074</v>
      </c>
      <c r="I2" s="156" t="s">
        <v>1070</v>
      </c>
      <c r="J2" s="156" t="s">
        <v>1071</v>
      </c>
      <c r="K2" s="156" t="s">
        <v>2</v>
      </c>
      <c r="L2" s="156" t="s">
        <v>1072</v>
      </c>
      <c r="M2" s="156" t="s">
        <v>1073</v>
      </c>
      <c r="N2" s="157" t="s">
        <v>38</v>
      </c>
      <c r="O2" s="156" t="s">
        <v>1074</v>
      </c>
    </row>
    <row r="3" spans="1:15">
      <c r="A3" s="117">
        <v>1</v>
      </c>
      <c r="B3" s="155" t="s">
        <v>1075</v>
      </c>
      <c r="C3" s="155" t="s">
        <v>1132</v>
      </c>
      <c r="D3" s="155" t="s">
        <v>1201</v>
      </c>
      <c r="E3" s="155"/>
      <c r="F3" s="158" t="s">
        <v>1087</v>
      </c>
      <c r="G3" s="155" t="s">
        <v>1130</v>
      </c>
      <c r="I3" s="117">
        <v>1</v>
      </c>
      <c r="J3" s="155" t="s">
        <v>1075</v>
      </c>
      <c r="K3" s="155" t="s">
        <v>1133</v>
      </c>
      <c r="L3" s="155" t="s">
        <v>1201</v>
      </c>
      <c r="M3" s="155"/>
      <c r="N3" s="158" t="s">
        <v>1086</v>
      </c>
      <c r="O3" s="155" t="s">
        <v>1130</v>
      </c>
    </row>
    <row r="4" spans="1:15">
      <c r="A4" s="117">
        <v>2</v>
      </c>
      <c r="B4" s="155" t="s">
        <v>1075</v>
      </c>
      <c r="C4" s="155" t="s">
        <v>1136</v>
      </c>
      <c r="D4" s="155" t="s">
        <v>1202</v>
      </c>
      <c r="E4" s="155"/>
      <c r="F4" s="158" t="s">
        <v>1087</v>
      </c>
      <c r="G4" s="155" t="s">
        <v>1130</v>
      </c>
      <c r="I4" s="117">
        <v>2</v>
      </c>
      <c r="J4" s="155" t="s">
        <v>1075</v>
      </c>
      <c r="K4" s="118" t="s">
        <v>1135</v>
      </c>
      <c r="L4" s="155" t="s">
        <v>1202</v>
      </c>
      <c r="M4" s="118"/>
      <c r="N4" s="159" t="s">
        <v>1086</v>
      </c>
      <c r="O4" s="155" t="s">
        <v>1130</v>
      </c>
    </row>
    <row r="5" spans="1:15">
      <c r="A5" s="117">
        <v>3</v>
      </c>
      <c r="B5" s="155" t="s">
        <v>1075</v>
      </c>
      <c r="C5" s="118" t="s">
        <v>1078</v>
      </c>
      <c r="D5" s="155" t="s">
        <v>1129</v>
      </c>
      <c r="E5" s="118"/>
      <c r="F5" s="159" t="s">
        <v>1084</v>
      </c>
      <c r="G5" s="118" t="s">
        <v>1137</v>
      </c>
      <c r="I5" s="117">
        <v>3</v>
      </c>
      <c r="J5" s="155" t="s">
        <v>1075</v>
      </c>
      <c r="K5" s="118" t="s">
        <v>1079</v>
      </c>
      <c r="L5" s="155" t="s">
        <v>1131</v>
      </c>
      <c r="M5" s="118"/>
      <c r="N5" s="159" t="s">
        <v>1084</v>
      </c>
      <c r="O5" s="118" t="s">
        <v>1137</v>
      </c>
    </row>
    <row r="6" spans="1:15">
      <c r="A6" s="117">
        <v>4</v>
      </c>
      <c r="B6" s="155" t="s">
        <v>1075</v>
      </c>
      <c r="C6" s="118" t="s">
        <v>1080</v>
      </c>
      <c r="D6" s="155" t="s">
        <v>1129</v>
      </c>
      <c r="E6" s="118"/>
      <c r="F6" s="159" t="s">
        <v>1138</v>
      </c>
      <c r="G6" s="118" t="s">
        <v>1137</v>
      </c>
      <c r="I6" s="117">
        <v>4</v>
      </c>
      <c r="J6" s="155" t="s">
        <v>1075</v>
      </c>
      <c r="K6" s="118" t="s">
        <v>1082</v>
      </c>
      <c r="L6" s="155" t="s">
        <v>1131</v>
      </c>
      <c r="M6" s="118"/>
      <c r="N6" s="159" t="s">
        <v>1138</v>
      </c>
      <c r="O6" s="118" t="s">
        <v>1137</v>
      </c>
    </row>
    <row r="7" spans="1:15">
      <c r="A7" s="117">
        <v>5</v>
      </c>
      <c r="B7" s="155"/>
      <c r="C7" s="155"/>
      <c r="D7" s="155"/>
      <c r="E7" s="155"/>
      <c r="F7" s="159"/>
      <c r="G7" s="155"/>
      <c r="I7" s="117">
        <v>5</v>
      </c>
      <c r="J7" s="155"/>
      <c r="K7" s="155"/>
      <c r="L7" s="155"/>
      <c r="M7" s="155"/>
      <c r="N7" s="159"/>
      <c r="O7" s="155"/>
    </row>
    <row r="8" spans="1:15">
      <c r="A8" s="117">
        <v>6</v>
      </c>
      <c r="B8" s="155"/>
      <c r="C8" s="155"/>
      <c r="D8" s="155"/>
      <c r="E8" s="155"/>
      <c r="F8" s="159"/>
      <c r="G8" s="155"/>
      <c r="I8" s="117">
        <v>6</v>
      </c>
      <c r="J8" s="155"/>
      <c r="K8" s="155"/>
      <c r="L8" s="155"/>
      <c r="M8" s="155"/>
      <c r="N8" s="159"/>
      <c r="O8" s="155"/>
    </row>
    <row r="9" spans="1:15">
      <c r="A9" s="117">
        <v>7</v>
      </c>
      <c r="B9" s="155"/>
      <c r="C9" s="118"/>
      <c r="D9" s="155"/>
      <c r="E9" s="118"/>
      <c r="F9" s="159"/>
      <c r="G9" s="155"/>
      <c r="I9" s="117">
        <v>7</v>
      </c>
      <c r="J9" s="155"/>
      <c r="K9" s="118"/>
      <c r="L9" s="155"/>
      <c r="M9" s="118"/>
      <c r="N9" s="159"/>
      <c r="O9" s="155"/>
    </row>
    <row r="10" spans="1:15">
      <c r="A10" s="117">
        <v>8</v>
      </c>
      <c r="B10" s="155"/>
      <c r="C10" s="118"/>
      <c r="D10" s="155"/>
      <c r="E10" s="118"/>
      <c r="F10" s="159"/>
      <c r="G10" s="155"/>
      <c r="I10" s="117">
        <v>8</v>
      </c>
      <c r="J10" s="155"/>
      <c r="K10" s="118"/>
      <c r="L10" s="155"/>
      <c r="M10" s="118"/>
      <c r="N10" s="159"/>
      <c r="O10" s="155"/>
    </row>
    <row r="11" spans="1:15">
      <c r="A11" s="117">
        <v>9</v>
      </c>
      <c r="B11" s="155"/>
      <c r="C11" s="118"/>
      <c r="D11" s="155"/>
      <c r="E11" s="118"/>
      <c r="F11" s="159"/>
      <c r="G11" s="155"/>
      <c r="I11" s="117">
        <v>9</v>
      </c>
      <c r="J11" s="155"/>
      <c r="K11" s="155"/>
      <c r="L11" s="155"/>
      <c r="M11" s="155"/>
      <c r="N11" s="158"/>
      <c r="O11" s="155"/>
    </row>
    <row r="12" spans="1:15">
      <c r="A12" s="117">
        <v>10</v>
      </c>
      <c r="B12" s="155"/>
      <c r="C12" s="118"/>
      <c r="D12" s="155"/>
      <c r="E12" s="118"/>
      <c r="F12" s="159"/>
      <c r="G12" s="155"/>
      <c r="I12" s="117">
        <v>10</v>
      </c>
      <c r="J12" s="155"/>
      <c r="K12" s="118"/>
      <c r="L12" s="155"/>
      <c r="M12" s="118"/>
      <c r="N12" s="159"/>
      <c r="O12" s="118"/>
    </row>
    <row r="13" spans="1:15">
      <c r="A13" s="117">
        <v>11</v>
      </c>
      <c r="B13" s="155"/>
      <c r="C13" s="118"/>
      <c r="D13" s="155"/>
      <c r="E13" s="118"/>
      <c r="F13" s="159"/>
      <c r="G13" s="155"/>
      <c r="I13" s="117">
        <v>11</v>
      </c>
      <c r="J13" s="117"/>
      <c r="K13" s="155"/>
      <c r="L13" s="155"/>
      <c r="M13" s="155"/>
      <c r="N13" s="158"/>
      <c r="O13" s="155"/>
    </row>
    <row r="14" spans="1:15">
      <c r="A14" s="117">
        <v>12</v>
      </c>
      <c r="B14" s="117"/>
      <c r="C14" s="118"/>
      <c r="D14" s="155"/>
      <c r="E14" s="118"/>
      <c r="F14" s="159"/>
      <c r="G14" s="118"/>
      <c r="I14" s="117">
        <v>12</v>
      </c>
      <c r="J14" s="117"/>
      <c r="K14" s="118"/>
      <c r="L14" s="155"/>
      <c r="M14" s="118"/>
      <c r="N14" s="159"/>
      <c r="O14" s="118"/>
    </row>
    <row r="15" spans="1:15">
      <c r="A15" s="117">
        <v>13</v>
      </c>
      <c r="B15" s="117"/>
      <c r="C15" s="118"/>
      <c r="D15" s="155"/>
      <c r="E15" s="118"/>
      <c r="F15" s="159"/>
      <c r="G15" s="118"/>
      <c r="I15" s="117">
        <v>13</v>
      </c>
      <c r="J15" s="117"/>
      <c r="K15" s="118"/>
      <c r="L15" s="155"/>
      <c r="M15" s="118"/>
      <c r="N15" s="159"/>
      <c r="O15" s="118"/>
    </row>
    <row r="16" spans="1:15">
      <c r="A16" s="117">
        <v>14</v>
      </c>
      <c r="B16" s="117"/>
      <c r="C16" s="118"/>
      <c r="D16" s="155"/>
      <c r="E16" s="118"/>
      <c r="F16" s="159"/>
      <c r="G16" s="118"/>
      <c r="I16" s="117">
        <v>14</v>
      </c>
      <c r="J16" s="117"/>
      <c r="K16" s="118"/>
      <c r="L16" s="155"/>
      <c r="M16" s="118"/>
      <c r="N16" s="159"/>
      <c r="O16" s="118"/>
    </row>
    <row r="17" spans="1:15">
      <c r="A17" s="117">
        <v>15</v>
      </c>
      <c r="B17" s="117"/>
      <c r="C17" s="118"/>
      <c r="D17" s="155"/>
      <c r="E17" s="118"/>
      <c r="F17" s="159"/>
      <c r="G17" s="118"/>
      <c r="I17" s="117">
        <v>15</v>
      </c>
      <c r="J17" s="117"/>
      <c r="K17" s="118"/>
      <c r="L17" s="155"/>
      <c r="M17" s="118"/>
      <c r="N17" s="159"/>
      <c r="O17" s="118"/>
    </row>
    <row r="18" spans="1:15">
      <c r="A18" s="117">
        <v>16</v>
      </c>
      <c r="B18" s="117"/>
      <c r="C18" s="118"/>
      <c r="D18" s="155"/>
      <c r="E18" s="118"/>
      <c r="F18" s="159"/>
      <c r="G18" s="118"/>
      <c r="I18" s="117">
        <v>16</v>
      </c>
      <c r="J18" s="117"/>
      <c r="K18" s="118"/>
      <c r="L18" s="155"/>
      <c r="M18" s="118"/>
      <c r="N18" s="159"/>
      <c r="O18" s="118"/>
    </row>
    <row r="19" spans="1:15">
      <c r="A19" s="117">
        <v>17</v>
      </c>
      <c r="B19" s="117"/>
      <c r="C19" s="118"/>
      <c r="D19" s="155"/>
      <c r="E19" s="118"/>
      <c r="F19" s="159"/>
      <c r="G19" s="118"/>
      <c r="I19" s="117">
        <v>17</v>
      </c>
      <c r="J19" s="117"/>
      <c r="K19" s="118"/>
      <c r="L19" s="155"/>
      <c r="M19" s="118"/>
      <c r="N19" s="159"/>
      <c r="O19" s="118"/>
    </row>
    <row r="20" spans="1:15">
      <c r="A20" s="117">
        <v>18</v>
      </c>
      <c r="B20" s="117"/>
      <c r="C20" s="118"/>
      <c r="D20" s="155"/>
      <c r="E20" s="118"/>
      <c r="F20" s="159"/>
      <c r="G20" s="118"/>
      <c r="I20" s="117">
        <v>18</v>
      </c>
      <c r="J20" s="117"/>
      <c r="K20" s="118"/>
      <c r="L20" s="155"/>
      <c r="M20" s="118"/>
      <c r="N20" s="159"/>
      <c r="O20" s="118"/>
    </row>
    <row r="21" spans="1:15">
      <c r="A21" s="117">
        <v>19</v>
      </c>
      <c r="B21" s="117"/>
      <c r="C21" s="118"/>
      <c r="D21" s="155"/>
      <c r="E21" s="118"/>
      <c r="F21" s="159"/>
      <c r="G21" s="118"/>
      <c r="I21" s="117">
        <v>19</v>
      </c>
      <c r="J21" s="117"/>
      <c r="K21" s="118"/>
      <c r="L21" s="155"/>
      <c r="M21" s="118"/>
      <c r="N21" s="159"/>
      <c r="O21" s="118"/>
    </row>
    <row r="22" spans="1:15">
      <c r="A22" s="117">
        <v>20</v>
      </c>
      <c r="B22" s="117"/>
      <c r="C22" s="118"/>
      <c r="D22" s="155"/>
      <c r="E22" s="118"/>
      <c r="F22" s="159"/>
      <c r="G22" s="118"/>
      <c r="I22" s="117">
        <v>20</v>
      </c>
      <c r="J22" s="117"/>
      <c r="K22" s="118"/>
      <c r="L22" s="155"/>
      <c r="M22" s="118"/>
      <c r="N22" s="159"/>
      <c r="O22" s="118"/>
    </row>
    <row r="23" spans="1:15">
      <c r="A23" s="117">
        <v>21</v>
      </c>
      <c r="B23" s="117"/>
      <c r="C23" s="118"/>
      <c r="D23" s="155"/>
      <c r="E23" s="118"/>
      <c r="F23" s="159"/>
      <c r="G23" s="118"/>
      <c r="I23" s="117">
        <v>21</v>
      </c>
      <c r="J23" s="117"/>
      <c r="K23" s="118"/>
      <c r="L23" s="155"/>
      <c r="M23" s="118"/>
      <c r="N23" s="159"/>
      <c r="O23" s="118"/>
    </row>
    <row r="24" spans="1:15">
      <c r="A24" s="117">
        <v>22</v>
      </c>
      <c r="B24" s="117"/>
      <c r="C24" s="118"/>
      <c r="D24" s="155"/>
      <c r="E24" s="118"/>
      <c r="F24" s="159"/>
      <c r="G24" s="118"/>
      <c r="I24" s="117">
        <v>22</v>
      </c>
      <c r="J24" s="117"/>
      <c r="K24" s="118"/>
      <c r="L24" s="155"/>
      <c r="M24" s="118"/>
      <c r="N24" s="159"/>
      <c r="O24" s="118"/>
    </row>
    <row r="25" spans="1:15">
      <c r="A25" s="117">
        <v>23</v>
      </c>
      <c r="B25" s="117"/>
      <c r="C25" s="118"/>
      <c r="D25" s="155"/>
      <c r="E25" s="118"/>
      <c r="F25" s="159"/>
      <c r="G25" s="118"/>
      <c r="I25" s="117">
        <v>23</v>
      </c>
      <c r="J25" s="117"/>
      <c r="K25" s="118"/>
      <c r="L25" s="155"/>
      <c r="M25" s="118"/>
      <c r="N25" s="159"/>
      <c r="O25" s="118"/>
    </row>
    <row r="26" spans="1:15">
      <c r="A26" s="117">
        <v>24</v>
      </c>
      <c r="B26" s="117"/>
      <c r="C26" s="118"/>
      <c r="D26" s="155"/>
      <c r="E26" s="118"/>
      <c r="F26" s="159"/>
      <c r="G26" s="118"/>
      <c r="I26" s="117">
        <v>24</v>
      </c>
      <c r="J26" s="117"/>
      <c r="K26" s="118"/>
      <c r="L26" s="155"/>
      <c r="M26" s="118"/>
      <c r="N26" s="159"/>
      <c r="O26" s="118"/>
    </row>
    <row r="27" spans="1:15">
      <c r="A27" s="117">
        <v>25</v>
      </c>
      <c r="B27" s="117"/>
      <c r="C27" s="118"/>
      <c r="D27" s="155"/>
      <c r="E27" s="118"/>
      <c r="F27" s="159"/>
      <c r="G27" s="118"/>
      <c r="I27" s="117">
        <v>25</v>
      </c>
      <c r="J27" s="117"/>
      <c r="K27" s="118"/>
      <c r="L27" s="155"/>
      <c r="M27" s="118"/>
      <c r="N27" s="159"/>
      <c r="O27" s="118"/>
    </row>
    <row r="28" spans="1:15">
      <c r="A28" s="117">
        <v>26</v>
      </c>
      <c r="B28" s="117"/>
      <c r="C28" s="118"/>
      <c r="D28" s="155"/>
      <c r="E28" s="118"/>
      <c r="F28" s="159"/>
      <c r="G28" s="118"/>
      <c r="I28" s="117">
        <v>26</v>
      </c>
      <c r="J28" s="117"/>
      <c r="K28" s="118"/>
      <c r="L28" s="155"/>
      <c r="M28" s="118"/>
      <c r="N28" s="159"/>
      <c r="O28" s="118"/>
    </row>
    <row r="29" spans="1:15">
      <c r="A29" s="117">
        <v>27</v>
      </c>
      <c r="B29" s="117"/>
      <c r="C29" s="118"/>
      <c r="D29" s="155"/>
      <c r="E29" s="118"/>
      <c r="F29" s="159"/>
      <c r="G29" s="118"/>
      <c r="I29" s="117">
        <v>27</v>
      </c>
      <c r="J29" s="117"/>
      <c r="K29" s="118"/>
      <c r="L29" s="155"/>
      <c r="M29" s="118"/>
      <c r="N29" s="159"/>
      <c r="O29" s="118"/>
    </row>
    <row r="30" spans="1:15">
      <c r="A30" s="117">
        <v>28</v>
      </c>
      <c r="B30" s="117"/>
      <c r="C30" s="118"/>
      <c r="D30" s="155"/>
      <c r="E30" s="118"/>
      <c r="F30" s="159"/>
      <c r="G30" s="118"/>
      <c r="I30" s="117">
        <v>28</v>
      </c>
      <c r="J30" s="117"/>
      <c r="K30" s="118"/>
      <c r="L30" s="155"/>
      <c r="M30" s="118"/>
      <c r="N30" s="159"/>
      <c r="O30" s="118"/>
    </row>
    <row r="31" spans="1:15">
      <c r="A31" s="117">
        <v>29</v>
      </c>
      <c r="B31" s="117"/>
      <c r="C31" s="118"/>
      <c r="D31" s="155"/>
      <c r="E31" s="118"/>
      <c r="F31" s="159"/>
      <c r="G31" s="118"/>
      <c r="I31" s="117">
        <v>29</v>
      </c>
      <c r="J31" s="117"/>
      <c r="K31" s="118"/>
      <c r="L31" s="155"/>
      <c r="M31" s="118"/>
      <c r="N31" s="159"/>
      <c r="O31" s="118"/>
    </row>
    <row r="32" spans="1:15">
      <c r="A32" s="117">
        <v>30</v>
      </c>
      <c r="B32" s="117"/>
      <c r="C32" s="118"/>
      <c r="D32" s="155"/>
      <c r="E32" s="118"/>
      <c r="F32" s="159"/>
      <c r="G32" s="118"/>
      <c r="I32" s="117">
        <v>30</v>
      </c>
      <c r="J32" s="117"/>
      <c r="K32" s="118"/>
      <c r="L32" s="155"/>
      <c r="M32" s="118"/>
      <c r="N32" s="159"/>
      <c r="O32" s="118"/>
    </row>
    <row r="33" spans="1:15">
      <c r="A33" s="117">
        <v>31</v>
      </c>
      <c r="B33" s="117"/>
      <c r="C33" s="118"/>
      <c r="D33" s="155"/>
      <c r="E33" s="118"/>
      <c r="F33" s="159"/>
      <c r="G33" s="118"/>
      <c r="I33" s="117">
        <v>31</v>
      </c>
      <c r="J33" s="117"/>
      <c r="K33" s="118"/>
      <c r="L33" s="155"/>
      <c r="M33" s="118"/>
      <c r="N33" s="159"/>
      <c r="O33" s="118"/>
    </row>
    <row r="34" spans="1:15">
      <c r="A34" s="117">
        <v>32</v>
      </c>
      <c r="B34" s="117"/>
      <c r="C34" s="118"/>
      <c r="D34" s="155"/>
      <c r="E34" s="118"/>
      <c r="F34" s="159"/>
      <c r="G34" s="118"/>
      <c r="I34" s="117">
        <v>32</v>
      </c>
      <c r="J34" s="117"/>
      <c r="K34" s="118"/>
      <c r="L34" s="155"/>
      <c r="M34" s="118"/>
      <c r="N34" s="159"/>
      <c r="O34" s="118"/>
    </row>
    <row r="35" spans="1:15">
      <c r="A35" s="117">
        <v>33</v>
      </c>
      <c r="B35" s="117"/>
      <c r="C35" s="118"/>
      <c r="D35" s="155"/>
      <c r="E35" s="118"/>
      <c r="F35" s="159"/>
      <c r="G35" s="118"/>
      <c r="I35" s="117">
        <v>33</v>
      </c>
      <c r="J35" s="117"/>
      <c r="K35" s="118"/>
      <c r="L35" s="155"/>
      <c r="M35" s="118"/>
      <c r="N35" s="159"/>
      <c r="O35" s="118"/>
    </row>
    <row r="36" spans="1:15">
      <c r="A36" s="117">
        <v>34</v>
      </c>
      <c r="B36" s="117"/>
      <c r="C36" s="155"/>
      <c r="D36" s="155"/>
      <c r="E36" s="155"/>
      <c r="F36" s="158"/>
      <c r="G36" s="155"/>
      <c r="I36" s="117">
        <v>34</v>
      </c>
      <c r="J36" s="117"/>
      <c r="K36" s="155"/>
      <c r="L36" s="155"/>
      <c r="M36" s="155"/>
      <c r="N36" s="158"/>
      <c r="O36" s="155"/>
    </row>
    <row r="37" spans="1:15">
      <c r="A37" s="117">
        <v>35</v>
      </c>
      <c r="B37" s="117"/>
      <c r="C37" s="118"/>
      <c r="D37" s="155"/>
      <c r="E37" s="118"/>
      <c r="F37" s="159"/>
      <c r="G37" s="118"/>
      <c r="I37" s="117">
        <v>35</v>
      </c>
      <c r="J37" s="117"/>
      <c r="K37" s="118"/>
      <c r="L37" s="155"/>
      <c r="M37" s="118"/>
      <c r="N37" s="159"/>
      <c r="O37" s="118"/>
    </row>
    <row r="38" spans="1:15">
      <c r="A38" s="117">
        <v>36</v>
      </c>
      <c r="B38" s="117"/>
      <c r="C38" s="118"/>
      <c r="D38" s="155"/>
      <c r="E38" s="118"/>
      <c r="F38" s="159"/>
      <c r="G38" s="118"/>
      <c r="I38" s="117">
        <v>36</v>
      </c>
      <c r="J38" s="117"/>
      <c r="K38" s="118"/>
      <c r="L38" s="155"/>
      <c r="M38" s="118"/>
      <c r="N38" s="159"/>
      <c r="O38" s="118"/>
    </row>
    <row r="39" spans="1:15">
      <c r="A39" s="117">
        <v>37</v>
      </c>
      <c r="B39" s="117"/>
      <c r="C39" s="118"/>
      <c r="D39" s="155"/>
      <c r="E39" s="118"/>
      <c r="F39" s="159"/>
      <c r="G39" s="118"/>
      <c r="I39" s="117">
        <v>37</v>
      </c>
      <c r="J39" s="117"/>
      <c r="K39" s="118"/>
      <c r="L39" s="155"/>
      <c r="M39" s="118"/>
      <c r="N39" s="159"/>
      <c r="O39" s="118"/>
    </row>
    <row r="40" spans="1:15">
      <c r="A40" s="117">
        <v>38</v>
      </c>
      <c r="B40" s="117"/>
      <c r="C40" s="118"/>
      <c r="D40" s="155"/>
      <c r="E40" s="118"/>
      <c r="F40" s="159"/>
      <c r="G40" s="118"/>
      <c r="I40" s="117">
        <v>38</v>
      </c>
      <c r="J40" s="117"/>
      <c r="K40" s="118"/>
      <c r="L40" s="155"/>
      <c r="M40" s="118"/>
      <c r="N40" s="159"/>
      <c r="O40" s="118"/>
    </row>
    <row r="41" spans="1:15">
      <c r="A41" s="117">
        <v>39</v>
      </c>
      <c r="B41" s="117"/>
      <c r="C41" s="155"/>
      <c r="D41" s="155"/>
      <c r="E41" s="155"/>
      <c r="F41" s="158"/>
      <c r="G41" s="155"/>
      <c r="I41" s="117">
        <v>39</v>
      </c>
      <c r="J41" s="117"/>
      <c r="K41" s="155"/>
      <c r="L41" s="155"/>
      <c r="M41" s="155"/>
      <c r="N41" s="158"/>
      <c r="O41" s="155"/>
    </row>
    <row r="42" spans="1:15">
      <c r="A42" s="117">
        <v>40</v>
      </c>
      <c r="B42" s="117"/>
      <c r="C42" s="118"/>
      <c r="D42" s="155"/>
      <c r="E42" s="118"/>
      <c r="F42" s="159"/>
      <c r="G42" s="118"/>
      <c r="I42" s="117">
        <v>40</v>
      </c>
      <c r="J42" s="117"/>
      <c r="K42" s="118"/>
      <c r="L42" s="155"/>
      <c r="M42" s="118"/>
      <c r="N42" s="159"/>
      <c r="O42" s="118"/>
    </row>
    <row r="43" spans="1:15">
      <c r="A43" s="117">
        <v>41</v>
      </c>
      <c r="B43" s="117"/>
      <c r="C43" s="155"/>
      <c r="D43" s="155"/>
      <c r="E43" s="155"/>
      <c r="F43" s="158"/>
      <c r="G43" s="155"/>
      <c r="I43" s="117">
        <v>41</v>
      </c>
      <c r="J43" s="117"/>
      <c r="K43" s="155"/>
      <c r="L43" s="155"/>
      <c r="M43" s="155"/>
      <c r="N43" s="158"/>
      <c r="O43" s="155"/>
    </row>
    <row r="44" spans="1:15">
      <c r="A44" s="117">
        <v>42</v>
      </c>
      <c r="B44" s="117"/>
      <c r="C44" s="118"/>
      <c r="D44" s="155"/>
      <c r="E44" s="118"/>
      <c r="F44" s="159"/>
      <c r="G44" s="118"/>
      <c r="I44" s="117">
        <v>42</v>
      </c>
      <c r="J44" s="117"/>
      <c r="K44" s="118"/>
      <c r="L44" s="155"/>
      <c r="M44" s="118"/>
      <c r="N44" s="159"/>
      <c r="O44" s="118"/>
    </row>
    <row r="45" spans="1:15">
      <c r="A45" s="117">
        <v>43</v>
      </c>
      <c r="B45" s="117"/>
      <c r="C45" s="155"/>
      <c r="D45" s="155"/>
      <c r="E45" s="155"/>
      <c r="F45" s="158"/>
      <c r="G45" s="155"/>
      <c r="I45" s="117">
        <v>43</v>
      </c>
      <c r="J45" s="117"/>
      <c r="K45" s="155"/>
      <c r="L45" s="155"/>
      <c r="M45" s="155"/>
      <c r="N45" s="158"/>
      <c r="O45" s="155"/>
    </row>
    <row r="46" spans="1:15">
      <c r="A46" s="117">
        <v>44</v>
      </c>
      <c r="B46" s="117"/>
      <c r="C46" s="118"/>
      <c r="D46" s="155"/>
      <c r="E46" s="118"/>
      <c r="F46" s="159"/>
      <c r="G46" s="118"/>
      <c r="I46" s="117">
        <v>44</v>
      </c>
      <c r="J46" s="117"/>
      <c r="K46" s="118"/>
      <c r="L46" s="155"/>
      <c r="M46" s="118"/>
      <c r="N46" s="159"/>
      <c r="O46" s="118"/>
    </row>
    <row r="47" spans="1:15">
      <c r="A47" s="117">
        <v>45</v>
      </c>
      <c r="B47" s="117"/>
      <c r="C47" s="118"/>
      <c r="D47" s="155"/>
      <c r="E47" s="118"/>
      <c r="F47" s="159"/>
      <c r="G47" s="118"/>
      <c r="I47" s="117">
        <v>45</v>
      </c>
      <c r="J47" s="117"/>
      <c r="K47" s="118"/>
      <c r="L47" s="155"/>
      <c r="M47" s="118"/>
      <c r="N47" s="159"/>
      <c r="O47" s="118"/>
    </row>
    <row r="48" spans="1:15">
      <c r="A48" s="117">
        <v>46</v>
      </c>
      <c r="B48" s="117"/>
      <c r="C48" s="155"/>
      <c r="D48" s="155"/>
      <c r="E48" s="155"/>
      <c r="F48" s="158"/>
      <c r="G48" s="155"/>
      <c r="I48" s="117">
        <v>46</v>
      </c>
      <c r="J48" s="117"/>
      <c r="K48" s="155"/>
      <c r="L48" s="155"/>
      <c r="M48" s="155"/>
      <c r="N48" s="158"/>
      <c r="O48" s="155"/>
    </row>
    <row r="49" spans="1:15">
      <c r="A49" s="117">
        <v>47</v>
      </c>
      <c r="B49" s="155"/>
      <c r="C49" s="118"/>
      <c r="D49" s="155"/>
      <c r="E49" s="118"/>
      <c r="F49" s="158"/>
      <c r="G49" s="155"/>
      <c r="I49" s="117">
        <v>47</v>
      </c>
      <c r="J49" s="155"/>
      <c r="K49" s="118"/>
      <c r="L49" s="155"/>
      <c r="M49" s="118"/>
      <c r="N49" s="159"/>
      <c r="O49" s="155"/>
    </row>
    <row r="50" spans="1:15">
      <c r="A50" s="117">
        <v>48</v>
      </c>
      <c r="B50" s="155"/>
      <c r="C50" s="155"/>
      <c r="D50" s="155"/>
      <c r="E50" s="155"/>
      <c r="F50" s="158"/>
      <c r="G50" s="155"/>
      <c r="I50" s="117">
        <v>48</v>
      </c>
      <c r="J50" s="155"/>
      <c r="K50" s="155"/>
      <c r="L50" s="155"/>
      <c r="M50" s="155"/>
      <c r="N50" s="159"/>
      <c r="O50" s="155"/>
    </row>
  </sheetData>
  <mergeCells count="2">
    <mergeCell ref="A1:G1"/>
    <mergeCell ref="I1:O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50"/>
  <sheetViews>
    <sheetView workbookViewId="0">
      <selection activeCell="M23" sqref="M23"/>
    </sheetView>
  </sheetViews>
  <sheetFormatPr defaultRowHeight="15"/>
  <cols>
    <col min="1" max="1" width="15" customWidth="1"/>
    <col min="2" max="2" width="15.85546875" customWidth="1"/>
    <col min="3" max="3" width="31.42578125" customWidth="1"/>
    <col min="4" max="4" width="14.5703125" customWidth="1"/>
    <col min="5" max="5" width="19.140625" customWidth="1"/>
    <col min="6" max="7" width="13.5703125" customWidth="1"/>
    <col min="8" max="8" width="25.5703125" customWidth="1"/>
    <col min="9" max="9" width="21.85546875" customWidth="1"/>
    <col min="10" max="10" width="18.5703125" customWidth="1"/>
    <col min="11" max="11" width="20.5703125" customWidth="1"/>
    <col min="12" max="12" width="30.140625" customWidth="1"/>
    <col min="13" max="13" width="16.7109375" customWidth="1"/>
    <col min="14" max="14" width="15.5703125" customWidth="1"/>
    <col min="15" max="16" width="12.5703125" customWidth="1"/>
    <col min="17" max="17" width="23.85546875" customWidth="1"/>
  </cols>
  <sheetData>
    <row r="1" spans="1:17" ht="46.5" customHeight="1">
      <c r="A1" s="231" t="s">
        <v>1214</v>
      </c>
      <c r="B1" s="232"/>
      <c r="C1" s="232"/>
      <c r="D1" s="232"/>
      <c r="E1" s="232"/>
      <c r="F1" s="232"/>
      <c r="G1" s="232"/>
      <c r="H1" s="232"/>
      <c r="J1" s="231" t="s">
        <v>1215</v>
      </c>
      <c r="K1" s="232"/>
      <c r="L1" s="232"/>
      <c r="M1" s="232"/>
      <c r="N1" s="232"/>
      <c r="O1" s="232"/>
      <c r="P1" s="232"/>
      <c r="Q1" s="232"/>
    </row>
    <row r="2" spans="1:17">
      <c r="A2" s="156" t="s">
        <v>1070</v>
      </c>
      <c r="B2" s="156" t="s">
        <v>1071</v>
      </c>
      <c r="C2" s="156" t="s">
        <v>2</v>
      </c>
      <c r="D2" s="156" t="s">
        <v>1072</v>
      </c>
      <c r="E2" s="156" t="s">
        <v>1073</v>
      </c>
      <c r="F2" s="157" t="s">
        <v>38</v>
      </c>
      <c r="G2" s="157" t="s">
        <v>1196</v>
      </c>
      <c r="H2" s="156" t="s">
        <v>1074</v>
      </c>
      <c r="J2" s="156" t="s">
        <v>1070</v>
      </c>
      <c r="K2" s="156" t="s">
        <v>1071</v>
      </c>
      <c r="L2" s="156" t="s">
        <v>2</v>
      </c>
      <c r="M2" s="156" t="s">
        <v>1072</v>
      </c>
      <c r="N2" s="156" t="s">
        <v>1073</v>
      </c>
      <c r="O2" s="157" t="s">
        <v>38</v>
      </c>
      <c r="P2" s="157" t="s">
        <v>1196</v>
      </c>
      <c r="Q2" s="156" t="s">
        <v>1074</v>
      </c>
    </row>
    <row r="3" spans="1:17">
      <c r="A3" s="117">
        <v>1</v>
      </c>
      <c r="B3" s="155" t="s">
        <v>1077</v>
      </c>
      <c r="C3" s="118" t="s">
        <v>1139</v>
      </c>
      <c r="D3" s="155" t="s">
        <v>1129</v>
      </c>
      <c r="E3" s="118"/>
      <c r="F3" s="159" t="s">
        <v>1081</v>
      </c>
      <c r="G3" s="159" t="s">
        <v>1197</v>
      </c>
      <c r="H3" s="118" t="s">
        <v>1137</v>
      </c>
      <c r="J3" s="117">
        <v>1</v>
      </c>
      <c r="K3" s="155" t="s">
        <v>1077</v>
      </c>
      <c r="L3" s="118" t="s">
        <v>1140</v>
      </c>
      <c r="M3" s="155" t="s">
        <v>1131</v>
      </c>
      <c r="N3" s="155"/>
      <c r="O3" s="158" t="s">
        <v>1081</v>
      </c>
      <c r="P3" s="159" t="s">
        <v>1197</v>
      </c>
      <c r="Q3" s="118" t="s">
        <v>1137</v>
      </c>
    </row>
    <row r="4" spans="1:17">
      <c r="A4" s="117">
        <v>2</v>
      </c>
      <c r="B4" s="155" t="s">
        <v>1077</v>
      </c>
      <c r="C4" s="155" t="s">
        <v>1141</v>
      </c>
      <c r="D4" s="155" t="s">
        <v>1131</v>
      </c>
      <c r="E4" s="155"/>
      <c r="F4" s="159" t="s">
        <v>1081</v>
      </c>
      <c r="G4" s="159" t="s">
        <v>1197</v>
      </c>
      <c r="H4" s="118" t="s">
        <v>1137</v>
      </c>
      <c r="J4" s="117">
        <v>2</v>
      </c>
      <c r="K4" s="155" t="s">
        <v>1077</v>
      </c>
      <c r="L4" s="69" t="s">
        <v>1142</v>
      </c>
      <c r="M4" s="155" t="s">
        <v>1131</v>
      </c>
      <c r="N4" s="155"/>
      <c r="O4" s="159" t="s">
        <v>1081</v>
      </c>
      <c r="P4" s="159" t="s">
        <v>1197</v>
      </c>
      <c r="Q4" s="118" t="s">
        <v>1137</v>
      </c>
    </row>
    <row r="5" spans="1:17">
      <c r="A5" s="117">
        <v>3</v>
      </c>
      <c r="B5" s="155" t="s">
        <v>1077</v>
      </c>
      <c r="C5" s="155" t="s">
        <v>1143</v>
      </c>
      <c r="D5" s="155" t="s">
        <v>1200</v>
      </c>
      <c r="E5" s="155"/>
      <c r="F5" s="159" t="s">
        <v>1081</v>
      </c>
      <c r="G5" s="159" t="s">
        <v>1197</v>
      </c>
      <c r="H5" s="118" t="s">
        <v>1137</v>
      </c>
      <c r="J5" s="117">
        <v>3</v>
      </c>
      <c r="K5" s="155" t="s">
        <v>1077</v>
      </c>
      <c r="L5" s="69" t="s">
        <v>1144</v>
      </c>
      <c r="M5" s="155" t="s">
        <v>1200</v>
      </c>
      <c r="N5" s="118"/>
      <c r="O5" s="159" t="s">
        <v>1081</v>
      </c>
      <c r="P5" s="159" t="s">
        <v>1197</v>
      </c>
      <c r="Q5" s="118" t="s">
        <v>1137</v>
      </c>
    </row>
    <row r="6" spans="1:17">
      <c r="A6" s="117">
        <v>4</v>
      </c>
      <c r="B6" s="155" t="s">
        <v>1077</v>
      </c>
      <c r="C6" s="69" t="s">
        <v>1145</v>
      </c>
      <c r="D6" s="155" t="s">
        <v>1203</v>
      </c>
      <c r="E6" s="155"/>
      <c r="F6" s="159" t="s">
        <v>1081</v>
      </c>
      <c r="G6" s="159" t="s">
        <v>1198</v>
      </c>
      <c r="H6" s="118" t="s">
        <v>1137</v>
      </c>
      <c r="J6" s="117">
        <v>4</v>
      </c>
      <c r="K6" s="155" t="s">
        <v>1077</v>
      </c>
      <c r="L6" s="69" t="s">
        <v>1146</v>
      </c>
      <c r="M6" s="155" t="s">
        <v>1203</v>
      </c>
      <c r="N6" s="118"/>
      <c r="O6" s="159" t="s">
        <v>1081</v>
      </c>
      <c r="P6" s="159" t="s">
        <v>1198</v>
      </c>
      <c r="Q6" s="118" t="s">
        <v>1137</v>
      </c>
    </row>
    <row r="7" spans="1:17">
      <c r="A7" s="117">
        <v>5</v>
      </c>
      <c r="B7" s="155" t="s">
        <v>1077</v>
      </c>
      <c r="C7" s="69" t="s">
        <v>1148</v>
      </c>
      <c r="D7" s="155" t="s">
        <v>1203</v>
      </c>
      <c r="E7" s="118"/>
      <c r="F7" s="159" t="s">
        <v>1081</v>
      </c>
      <c r="G7" s="159" t="s">
        <v>1198</v>
      </c>
      <c r="H7" s="118" t="s">
        <v>1137</v>
      </c>
      <c r="J7" s="117">
        <v>5</v>
      </c>
      <c r="K7" s="155" t="s">
        <v>1077</v>
      </c>
      <c r="L7" s="69" t="s">
        <v>1147</v>
      </c>
      <c r="M7" s="155" t="s">
        <v>1203</v>
      </c>
      <c r="N7" s="155"/>
      <c r="O7" s="159" t="s">
        <v>1081</v>
      </c>
      <c r="P7" s="159" t="s">
        <v>1198</v>
      </c>
      <c r="Q7" s="118" t="s">
        <v>1137</v>
      </c>
    </row>
    <row r="8" spans="1:17">
      <c r="A8" s="117">
        <v>6</v>
      </c>
      <c r="B8" s="155" t="s">
        <v>1077</v>
      </c>
      <c r="C8" s="69" t="s">
        <v>1149</v>
      </c>
      <c r="D8" s="155" t="s">
        <v>1203</v>
      </c>
      <c r="E8" s="118"/>
      <c r="F8" s="159" t="s">
        <v>1081</v>
      </c>
      <c r="G8" s="159" t="s">
        <v>1199</v>
      </c>
      <c r="H8" s="118" t="s">
        <v>1137</v>
      </c>
      <c r="J8" s="117">
        <v>6</v>
      </c>
      <c r="K8" s="155" t="s">
        <v>1077</v>
      </c>
      <c r="L8" s="118" t="s">
        <v>1150</v>
      </c>
      <c r="M8" s="155" t="s">
        <v>1203</v>
      </c>
      <c r="N8" s="118"/>
      <c r="O8" s="159" t="s">
        <v>1081</v>
      </c>
      <c r="P8" s="159" t="s">
        <v>1199</v>
      </c>
      <c r="Q8" s="118" t="s">
        <v>1137</v>
      </c>
    </row>
    <row r="9" spans="1:17">
      <c r="A9" s="117">
        <v>7</v>
      </c>
      <c r="B9" s="155" t="s">
        <v>1077</v>
      </c>
      <c r="C9" s="69" t="s">
        <v>1152</v>
      </c>
      <c r="D9" s="155" t="s">
        <v>1203</v>
      </c>
      <c r="E9" s="155"/>
      <c r="F9" s="159" t="s">
        <v>1081</v>
      </c>
      <c r="G9" s="159" t="s">
        <v>1199</v>
      </c>
      <c r="H9" s="118" t="s">
        <v>1137</v>
      </c>
      <c r="J9" s="117">
        <v>7</v>
      </c>
      <c r="K9" s="155" t="s">
        <v>1077</v>
      </c>
      <c r="L9" s="118" t="s">
        <v>1151</v>
      </c>
      <c r="M9" s="155" t="s">
        <v>1203</v>
      </c>
      <c r="N9" s="155"/>
      <c r="O9" s="158" t="s">
        <v>1081</v>
      </c>
      <c r="P9" s="159" t="s">
        <v>1199</v>
      </c>
      <c r="Q9" s="118" t="s">
        <v>1137</v>
      </c>
    </row>
    <row r="10" spans="1:17">
      <c r="A10" s="117">
        <v>8</v>
      </c>
      <c r="B10" s="155" t="s">
        <v>1077</v>
      </c>
      <c r="C10" s="118" t="s">
        <v>1153</v>
      </c>
      <c r="D10" s="155" t="s">
        <v>1203</v>
      </c>
      <c r="E10" s="118"/>
      <c r="F10" s="159" t="s">
        <v>1081</v>
      </c>
      <c r="G10" s="159" t="s">
        <v>1197</v>
      </c>
      <c r="H10" s="118" t="s">
        <v>1137</v>
      </c>
      <c r="J10" s="117">
        <v>8</v>
      </c>
      <c r="K10" s="155" t="s">
        <v>1077</v>
      </c>
      <c r="L10" s="118" t="s">
        <v>1154</v>
      </c>
      <c r="M10" s="155" t="s">
        <v>1203</v>
      </c>
      <c r="N10" s="118"/>
      <c r="O10" s="159" t="s">
        <v>1081</v>
      </c>
      <c r="P10" s="159" t="s">
        <v>1197</v>
      </c>
      <c r="Q10" s="118" t="s">
        <v>1137</v>
      </c>
    </row>
    <row r="11" spans="1:17">
      <c r="A11" s="117">
        <v>9</v>
      </c>
      <c r="B11" s="155" t="s">
        <v>1077</v>
      </c>
      <c r="C11" s="118" t="s">
        <v>1155</v>
      </c>
      <c r="D11" s="155" t="s">
        <v>1129</v>
      </c>
      <c r="E11" s="118"/>
      <c r="F11" s="159" t="s">
        <v>1085</v>
      </c>
      <c r="G11" s="159" t="s">
        <v>1197</v>
      </c>
      <c r="H11" s="118" t="s">
        <v>1137</v>
      </c>
      <c r="J11" s="117">
        <v>9</v>
      </c>
      <c r="K11" s="155" t="s">
        <v>1077</v>
      </c>
      <c r="L11" s="118" t="s">
        <v>1156</v>
      </c>
      <c r="M11" s="155" t="s">
        <v>1131</v>
      </c>
      <c r="N11" s="155"/>
      <c r="O11" s="158" t="s">
        <v>1085</v>
      </c>
      <c r="P11" s="159" t="s">
        <v>1197</v>
      </c>
      <c r="Q11" s="118" t="s">
        <v>1137</v>
      </c>
    </row>
    <row r="12" spans="1:17">
      <c r="A12" s="117">
        <v>10</v>
      </c>
      <c r="B12" s="155" t="s">
        <v>1077</v>
      </c>
      <c r="C12" s="155" t="s">
        <v>1157</v>
      </c>
      <c r="D12" s="155" t="s">
        <v>1201</v>
      </c>
      <c r="E12" s="155"/>
      <c r="F12" s="159" t="s">
        <v>1085</v>
      </c>
      <c r="G12" s="159" t="s">
        <v>1197</v>
      </c>
      <c r="H12" s="118" t="s">
        <v>1137</v>
      </c>
      <c r="J12" s="117">
        <v>10</v>
      </c>
      <c r="K12" s="155" t="s">
        <v>1077</v>
      </c>
      <c r="L12" s="155" t="s">
        <v>1158</v>
      </c>
      <c r="M12" s="155" t="s">
        <v>1201</v>
      </c>
      <c r="N12" s="155"/>
      <c r="O12" s="159" t="s">
        <v>1085</v>
      </c>
      <c r="P12" s="159" t="s">
        <v>1197</v>
      </c>
      <c r="Q12" s="118" t="s">
        <v>1137</v>
      </c>
    </row>
    <row r="13" spans="1:17">
      <c r="A13" s="117">
        <v>11</v>
      </c>
      <c r="B13" s="155" t="s">
        <v>1077</v>
      </c>
      <c r="C13" s="155" t="s">
        <v>1159</v>
      </c>
      <c r="D13" s="155" t="s">
        <v>1202</v>
      </c>
      <c r="E13" s="155"/>
      <c r="F13" s="159" t="s">
        <v>1085</v>
      </c>
      <c r="G13" s="159" t="s">
        <v>1197</v>
      </c>
      <c r="H13" s="118" t="s">
        <v>1137</v>
      </c>
      <c r="J13" s="117">
        <v>11</v>
      </c>
      <c r="K13" s="155" t="s">
        <v>1077</v>
      </c>
      <c r="L13" s="155" t="s">
        <v>1160</v>
      </c>
      <c r="M13" s="155" t="s">
        <v>1202</v>
      </c>
      <c r="N13" s="155"/>
      <c r="O13" s="159" t="s">
        <v>1085</v>
      </c>
      <c r="P13" s="159" t="s">
        <v>1197</v>
      </c>
      <c r="Q13" s="118" t="s">
        <v>1137</v>
      </c>
    </row>
    <row r="14" spans="1:17">
      <c r="A14" s="117">
        <v>12</v>
      </c>
      <c r="B14" s="155" t="s">
        <v>1077</v>
      </c>
      <c r="C14" s="118" t="s">
        <v>1161</v>
      </c>
      <c r="D14" s="155" t="s">
        <v>1129</v>
      </c>
      <c r="E14" s="118"/>
      <c r="F14" s="159" t="s">
        <v>1085</v>
      </c>
      <c r="G14" s="159" t="s">
        <v>1197</v>
      </c>
      <c r="H14" s="118" t="s">
        <v>1137</v>
      </c>
      <c r="J14" s="117">
        <v>12</v>
      </c>
      <c r="K14" s="155" t="s">
        <v>1077</v>
      </c>
      <c r="L14" s="118" t="s">
        <v>1161</v>
      </c>
      <c r="M14" s="155" t="s">
        <v>1129</v>
      </c>
      <c r="N14" s="118"/>
      <c r="O14" s="159" t="s">
        <v>1085</v>
      </c>
      <c r="P14" s="159" t="s">
        <v>1197</v>
      </c>
      <c r="Q14" s="118" t="s">
        <v>1137</v>
      </c>
    </row>
    <row r="15" spans="1:17">
      <c r="A15" s="117">
        <v>13</v>
      </c>
      <c r="B15" s="155" t="s">
        <v>1077</v>
      </c>
      <c r="C15" s="118" t="s">
        <v>1162</v>
      </c>
      <c r="D15" s="155" t="s">
        <v>1129</v>
      </c>
      <c r="E15" s="118"/>
      <c r="F15" s="159" t="s">
        <v>1085</v>
      </c>
      <c r="G15" s="159" t="s">
        <v>1197</v>
      </c>
      <c r="H15" s="118" t="s">
        <v>1137</v>
      </c>
      <c r="J15" s="117">
        <v>13</v>
      </c>
      <c r="K15" s="155" t="s">
        <v>1077</v>
      </c>
      <c r="L15" s="118" t="s">
        <v>1163</v>
      </c>
      <c r="M15" s="155" t="s">
        <v>1129</v>
      </c>
      <c r="N15" s="118"/>
      <c r="O15" s="159" t="s">
        <v>1085</v>
      </c>
      <c r="P15" s="159" t="s">
        <v>1197</v>
      </c>
      <c r="Q15" s="118" t="s">
        <v>1137</v>
      </c>
    </row>
    <row r="16" spans="1:17">
      <c r="A16" s="117">
        <v>14</v>
      </c>
      <c r="B16" s="155" t="s">
        <v>1216</v>
      </c>
      <c r="C16" s="155" t="s">
        <v>1217</v>
      </c>
      <c r="D16" s="155" t="s">
        <v>1197</v>
      </c>
      <c r="E16" s="155"/>
      <c r="F16" s="155" t="s">
        <v>1081</v>
      </c>
      <c r="G16" s="155" t="s">
        <v>1197</v>
      </c>
      <c r="H16" s="155" t="s">
        <v>1137</v>
      </c>
      <c r="J16" s="117">
        <v>14</v>
      </c>
      <c r="K16" s="155" t="s">
        <v>1218</v>
      </c>
      <c r="L16" s="155" t="s">
        <v>1217</v>
      </c>
      <c r="M16" s="155" t="s">
        <v>1197</v>
      </c>
      <c r="N16" s="155"/>
      <c r="O16" s="155" t="s">
        <v>1081</v>
      </c>
      <c r="P16" s="155" t="s">
        <v>1197</v>
      </c>
      <c r="Q16" s="155" t="s">
        <v>1137</v>
      </c>
    </row>
    <row r="17" spans="1:17">
      <c r="A17" s="117">
        <v>15</v>
      </c>
      <c r="B17" s="155" t="s">
        <v>1216</v>
      </c>
      <c r="C17" s="155" t="s">
        <v>1217</v>
      </c>
      <c r="D17" s="155" t="s">
        <v>1197</v>
      </c>
      <c r="E17" s="155"/>
      <c r="F17" s="155" t="s">
        <v>1081</v>
      </c>
      <c r="G17" s="155" t="s">
        <v>1197</v>
      </c>
      <c r="H17" s="155" t="s">
        <v>1137</v>
      </c>
      <c r="J17" s="117">
        <v>15</v>
      </c>
      <c r="K17" s="155" t="s">
        <v>1218</v>
      </c>
      <c r="L17" s="155" t="s">
        <v>1217</v>
      </c>
      <c r="M17" s="155" t="s">
        <v>1197</v>
      </c>
      <c r="N17" s="155"/>
      <c r="O17" s="155" t="s">
        <v>1081</v>
      </c>
      <c r="P17" s="155" t="s">
        <v>1197</v>
      </c>
      <c r="Q17" s="155" t="s">
        <v>1137</v>
      </c>
    </row>
    <row r="18" spans="1:17">
      <c r="A18" s="117">
        <v>16</v>
      </c>
      <c r="B18" s="155" t="s">
        <v>1216</v>
      </c>
      <c r="C18" s="155" t="s">
        <v>1217</v>
      </c>
      <c r="D18" s="155" t="s">
        <v>1197</v>
      </c>
      <c r="E18" s="155"/>
      <c r="F18" s="155" t="s">
        <v>1081</v>
      </c>
      <c r="G18" s="155" t="s">
        <v>1197</v>
      </c>
      <c r="H18" s="155" t="s">
        <v>1137</v>
      </c>
      <c r="J18" s="117">
        <v>16</v>
      </c>
      <c r="K18" s="155" t="s">
        <v>1218</v>
      </c>
      <c r="L18" s="155" t="s">
        <v>1217</v>
      </c>
      <c r="M18" s="155" t="s">
        <v>1197</v>
      </c>
      <c r="N18" s="155"/>
      <c r="O18" s="155" t="s">
        <v>1081</v>
      </c>
      <c r="P18" s="155" t="s">
        <v>1197</v>
      </c>
      <c r="Q18" s="155" t="s">
        <v>1137</v>
      </c>
    </row>
    <row r="19" spans="1:17">
      <c r="A19" s="117">
        <v>17</v>
      </c>
      <c r="B19" s="155" t="s">
        <v>1216</v>
      </c>
      <c r="C19" s="155" t="s">
        <v>1217</v>
      </c>
      <c r="D19" s="155" t="s">
        <v>1197</v>
      </c>
      <c r="E19" s="155"/>
      <c r="F19" s="155" t="s">
        <v>1085</v>
      </c>
      <c r="G19" s="155" t="s">
        <v>1197</v>
      </c>
      <c r="H19" s="155" t="s">
        <v>1137</v>
      </c>
      <c r="J19" s="117">
        <v>17</v>
      </c>
      <c r="K19" s="155" t="s">
        <v>1218</v>
      </c>
      <c r="L19" s="155" t="s">
        <v>1217</v>
      </c>
      <c r="M19" s="155" t="s">
        <v>1197</v>
      </c>
      <c r="N19" s="155"/>
      <c r="O19" s="155" t="s">
        <v>1085</v>
      </c>
      <c r="P19" s="155" t="s">
        <v>1197</v>
      </c>
      <c r="Q19" s="155" t="s">
        <v>1137</v>
      </c>
    </row>
    <row r="20" spans="1:17">
      <c r="A20" s="117">
        <v>18</v>
      </c>
      <c r="B20" s="155" t="s">
        <v>1216</v>
      </c>
      <c r="C20" s="155" t="s">
        <v>1217</v>
      </c>
      <c r="D20" s="155" t="s">
        <v>1197</v>
      </c>
      <c r="E20" s="155"/>
      <c r="F20" s="155" t="s">
        <v>1085</v>
      </c>
      <c r="G20" s="155" t="s">
        <v>1197</v>
      </c>
      <c r="H20" s="155" t="s">
        <v>1137</v>
      </c>
      <c r="J20" s="117">
        <v>18</v>
      </c>
      <c r="K20" s="155" t="s">
        <v>1218</v>
      </c>
      <c r="L20" s="155" t="s">
        <v>1217</v>
      </c>
      <c r="M20" s="155" t="s">
        <v>1197</v>
      </c>
      <c r="N20" s="155"/>
      <c r="O20" s="155" t="s">
        <v>1085</v>
      </c>
      <c r="P20" s="155" t="s">
        <v>1197</v>
      </c>
      <c r="Q20" s="155" t="s">
        <v>1137</v>
      </c>
    </row>
    <row r="21" spans="1:17">
      <c r="A21" s="117">
        <v>19</v>
      </c>
      <c r="B21" s="155" t="s">
        <v>1216</v>
      </c>
      <c r="C21" s="155" t="s">
        <v>1217</v>
      </c>
      <c r="D21" s="155" t="s">
        <v>1197</v>
      </c>
      <c r="E21" s="155"/>
      <c r="F21" s="155" t="s">
        <v>1085</v>
      </c>
      <c r="G21" s="155" t="s">
        <v>1197</v>
      </c>
      <c r="H21" s="155" t="s">
        <v>1137</v>
      </c>
      <c r="J21" s="117">
        <v>19</v>
      </c>
      <c r="K21" s="155" t="s">
        <v>1218</v>
      </c>
      <c r="L21" s="155" t="s">
        <v>1217</v>
      </c>
      <c r="M21" s="155" t="s">
        <v>1197</v>
      </c>
      <c r="N21" s="155"/>
      <c r="O21" s="155" t="s">
        <v>1085</v>
      </c>
      <c r="P21" s="155" t="s">
        <v>1197</v>
      </c>
      <c r="Q21" s="155" t="s">
        <v>1137</v>
      </c>
    </row>
    <row r="22" spans="1:17">
      <c r="A22" s="164">
        <v>20</v>
      </c>
      <c r="B22" s="165" t="s">
        <v>1216</v>
      </c>
      <c r="C22" s="165" t="s">
        <v>1219</v>
      </c>
      <c r="D22" s="165" t="s">
        <v>1200</v>
      </c>
      <c r="E22" s="165"/>
      <c r="F22" s="165" t="s">
        <v>1081</v>
      </c>
      <c r="G22" s="165" t="s">
        <v>1197</v>
      </c>
      <c r="H22" s="165" t="s">
        <v>1137</v>
      </c>
      <c r="J22" s="164">
        <v>20</v>
      </c>
      <c r="K22" s="165" t="s">
        <v>1218</v>
      </c>
      <c r="L22" s="165" t="s">
        <v>1220</v>
      </c>
      <c r="M22" s="165" t="s">
        <v>1203</v>
      </c>
      <c r="N22" s="165"/>
      <c r="O22" s="165" t="s">
        <v>1081</v>
      </c>
      <c r="P22" s="165" t="s">
        <v>1197</v>
      </c>
      <c r="Q22" s="165" t="s">
        <v>1137</v>
      </c>
    </row>
    <row r="23" spans="1:17">
      <c r="A23" s="164">
        <v>21</v>
      </c>
      <c r="B23" s="165" t="s">
        <v>1216</v>
      </c>
      <c r="C23" s="165" t="s">
        <v>1221</v>
      </c>
      <c r="D23" s="165" t="s">
        <v>1202</v>
      </c>
      <c r="E23" s="165"/>
      <c r="F23" s="165" t="s">
        <v>1085</v>
      </c>
      <c r="G23" s="165" t="s">
        <v>1197</v>
      </c>
      <c r="H23" s="165" t="s">
        <v>1137</v>
      </c>
      <c r="J23" s="164">
        <v>21</v>
      </c>
      <c r="K23" s="165" t="s">
        <v>1218</v>
      </c>
      <c r="L23" s="165" t="s">
        <v>1222</v>
      </c>
      <c r="M23" s="165" t="s">
        <v>1129</v>
      </c>
      <c r="N23" s="165"/>
      <c r="O23" s="165" t="s">
        <v>1085</v>
      </c>
      <c r="P23" s="165" t="s">
        <v>1197</v>
      </c>
      <c r="Q23" s="165" t="s">
        <v>1137</v>
      </c>
    </row>
    <row r="24" spans="1:17">
      <c r="A24" s="117">
        <v>22</v>
      </c>
      <c r="B24" s="117"/>
      <c r="C24" s="118"/>
      <c r="D24" s="155"/>
      <c r="E24" s="118"/>
      <c r="F24" s="159"/>
      <c r="G24" s="159"/>
      <c r="H24" s="118"/>
      <c r="J24" s="117">
        <v>22</v>
      </c>
      <c r="K24" s="117"/>
      <c r="L24" s="118"/>
      <c r="M24" s="155"/>
      <c r="N24" s="118"/>
      <c r="O24" s="159"/>
      <c r="P24" s="159"/>
      <c r="Q24" s="118"/>
    </row>
    <row r="25" spans="1:17">
      <c r="A25" s="117">
        <v>23</v>
      </c>
      <c r="B25" s="117"/>
      <c r="C25" s="118"/>
      <c r="D25" s="155"/>
      <c r="E25" s="118"/>
      <c r="F25" s="159"/>
      <c r="G25" s="159"/>
      <c r="H25" s="118"/>
      <c r="J25" s="117">
        <v>23</v>
      </c>
      <c r="K25" s="117"/>
      <c r="L25" s="118"/>
      <c r="M25" s="155"/>
      <c r="N25" s="118"/>
      <c r="O25" s="159"/>
      <c r="P25" s="159"/>
      <c r="Q25" s="118"/>
    </row>
    <row r="26" spans="1:17">
      <c r="A26" s="117">
        <v>24</v>
      </c>
      <c r="B26" s="117"/>
      <c r="C26" s="118"/>
      <c r="D26" s="155"/>
      <c r="E26" s="118"/>
      <c r="F26" s="159"/>
      <c r="G26" s="159"/>
      <c r="H26" s="118"/>
      <c r="J26" s="117">
        <v>24</v>
      </c>
      <c r="K26" s="117"/>
      <c r="L26" s="118"/>
      <c r="M26" s="155"/>
      <c r="N26" s="118"/>
      <c r="O26" s="159"/>
      <c r="P26" s="159"/>
      <c r="Q26" s="118"/>
    </row>
    <row r="27" spans="1:17">
      <c r="A27" s="117">
        <v>25</v>
      </c>
      <c r="B27" s="117"/>
      <c r="C27" s="118"/>
      <c r="D27" s="155"/>
      <c r="E27" s="118"/>
      <c r="F27" s="159"/>
      <c r="G27" s="159"/>
      <c r="H27" s="118"/>
      <c r="J27" s="117">
        <v>25</v>
      </c>
      <c r="K27" s="117"/>
      <c r="L27" s="118"/>
      <c r="M27" s="155"/>
      <c r="N27" s="118"/>
      <c r="O27" s="159"/>
      <c r="P27" s="159"/>
      <c r="Q27" s="118"/>
    </row>
    <row r="28" spans="1:17">
      <c r="A28" s="117">
        <v>26</v>
      </c>
      <c r="B28" s="117"/>
      <c r="C28" s="118"/>
      <c r="D28" s="155"/>
      <c r="E28" s="118"/>
      <c r="F28" s="159"/>
      <c r="G28" s="159"/>
      <c r="H28" s="118"/>
      <c r="J28" s="117">
        <v>26</v>
      </c>
      <c r="K28" s="117"/>
      <c r="L28" s="118"/>
      <c r="M28" s="155"/>
      <c r="N28" s="118"/>
      <c r="O28" s="159"/>
      <c r="P28" s="159"/>
      <c r="Q28" s="118"/>
    </row>
    <row r="29" spans="1:17">
      <c r="A29" s="117">
        <v>27</v>
      </c>
      <c r="B29" s="117"/>
      <c r="C29" s="118"/>
      <c r="D29" s="155"/>
      <c r="E29" s="118"/>
      <c r="F29" s="159"/>
      <c r="G29" s="159"/>
      <c r="H29" s="118"/>
      <c r="J29" s="117">
        <v>27</v>
      </c>
      <c r="K29" s="117"/>
      <c r="L29" s="118"/>
      <c r="M29" s="155"/>
      <c r="N29" s="118"/>
      <c r="O29" s="159"/>
      <c r="P29" s="159"/>
      <c r="Q29" s="118"/>
    </row>
    <row r="30" spans="1:17">
      <c r="A30" s="117">
        <v>28</v>
      </c>
      <c r="B30" s="117"/>
      <c r="C30" s="118"/>
      <c r="D30" s="155"/>
      <c r="E30" s="118"/>
      <c r="F30" s="159"/>
      <c r="G30" s="159"/>
      <c r="H30" s="118"/>
      <c r="J30" s="117">
        <v>28</v>
      </c>
      <c r="K30" s="117"/>
      <c r="L30" s="118"/>
      <c r="M30" s="155"/>
      <c r="N30" s="118"/>
      <c r="O30" s="159"/>
      <c r="P30" s="159"/>
      <c r="Q30" s="118"/>
    </row>
    <row r="31" spans="1:17">
      <c r="A31" s="117">
        <v>29</v>
      </c>
      <c r="B31" s="117"/>
      <c r="C31" s="118"/>
      <c r="D31" s="155"/>
      <c r="E31" s="118"/>
      <c r="F31" s="159"/>
      <c r="G31" s="159"/>
      <c r="H31" s="118"/>
      <c r="J31" s="117">
        <v>29</v>
      </c>
      <c r="K31" s="117"/>
      <c r="L31" s="118"/>
      <c r="M31" s="155"/>
      <c r="N31" s="118"/>
      <c r="O31" s="159"/>
      <c r="P31" s="159"/>
      <c r="Q31" s="118"/>
    </row>
    <row r="32" spans="1:17">
      <c r="A32" s="117">
        <v>30</v>
      </c>
      <c r="B32" s="117"/>
      <c r="C32" s="118"/>
      <c r="D32" s="155"/>
      <c r="E32" s="118"/>
      <c r="F32" s="159"/>
      <c r="G32" s="159"/>
      <c r="H32" s="118"/>
      <c r="J32" s="117">
        <v>30</v>
      </c>
      <c r="K32" s="117"/>
      <c r="L32" s="118"/>
      <c r="M32" s="155"/>
      <c r="N32" s="118"/>
      <c r="O32" s="159"/>
      <c r="P32" s="159"/>
      <c r="Q32" s="118"/>
    </row>
    <row r="33" spans="1:17">
      <c r="A33" s="117">
        <v>31</v>
      </c>
      <c r="B33" s="117"/>
      <c r="C33" s="118"/>
      <c r="D33" s="155"/>
      <c r="E33" s="118"/>
      <c r="F33" s="159"/>
      <c r="G33" s="159"/>
      <c r="H33" s="118"/>
      <c r="J33" s="117">
        <v>31</v>
      </c>
      <c r="K33" s="117"/>
      <c r="L33" s="118"/>
      <c r="M33" s="155"/>
      <c r="N33" s="118"/>
      <c r="O33" s="159"/>
      <c r="P33" s="159"/>
      <c r="Q33" s="118"/>
    </row>
    <row r="34" spans="1:17">
      <c r="A34" s="117">
        <v>32</v>
      </c>
      <c r="B34" s="117"/>
      <c r="C34" s="118"/>
      <c r="D34" s="155"/>
      <c r="E34" s="118"/>
      <c r="F34" s="159"/>
      <c r="G34" s="159"/>
      <c r="H34" s="118"/>
      <c r="J34" s="117">
        <v>32</v>
      </c>
      <c r="K34" s="117"/>
      <c r="L34" s="118"/>
      <c r="M34" s="155"/>
      <c r="N34" s="118"/>
      <c r="O34" s="159"/>
      <c r="P34" s="159"/>
      <c r="Q34" s="118"/>
    </row>
    <row r="35" spans="1:17">
      <c r="A35" s="117">
        <v>33</v>
      </c>
      <c r="B35" s="117"/>
      <c r="C35" s="118"/>
      <c r="D35" s="155"/>
      <c r="E35" s="118"/>
      <c r="F35" s="159"/>
      <c r="G35" s="159"/>
      <c r="H35" s="118"/>
      <c r="J35" s="117">
        <v>33</v>
      </c>
      <c r="K35" s="117"/>
      <c r="L35" s="118"/>
      <c r="M35" s="155"/>
      <c r="N35" s="118"/>
      <c r="O35" s="159"/>
      <c r="P35" s="159"/>
      <c r="Q35" s="118"/>
    </row>
    <row r="36" spans="1:17">
      <c r="A36" s="117">
        <v>34</v>
      </c>
      <c r="B36" s="117"/>
      <c r="C36" s="155"/>
      <c r="D36" s="155"/>
      <c r="E36" s="155"/>
      <c r="F36" s="158"/>
      <c r="G36" s="158"/>
      <c r="H36" s="155"/>
      <c r="J36" s="117">
        <v>34</v>
      </c>
      <c r="K36" s="117"/>
      <c r="L36" s="155"/>
      <c r="M36" s="155"/>
      <c r="N36" s="155"/>
      <c r="O36" s="158"/>
      <c r="P36" s="158"/>
      <c r="Q36" s="155"/>
    </row>
    <row r="37" spans="1:17">
      <c r="A37" s="117">
        <v>35</v>
      </c>
      <c r="B37" s="117"/>
      <c r="C37" s="118"/>
      <c r="D37" s="155"/>
      <c r="E37" s="118"/>
      <c r="F37" s="159"/>
      <c r="G37" s="159"/>
      <c r="H37" s="118"/>
      <c r="J37" s="117">
        <v>35</v>
      </c>
      <c r="K37" s="117"/>
      <c r="L37" s="118"/>
      <c r="M37" s="155"/>
      <c r="N37" s="118"/>
      <c r="O37" s="159"/>
      <c r="P37" s="159"/>
      <c r="Q37" s="118"/>
    </row>
    <row r="38" spans="1:17">
      <c r="A38" s="117">
        <v>36</v>
      </c>
      <c r="B38" s="117"/>
      <c r="C38" s="118"/>
      <c r="D38" s="155"/>
      <c r="E38" s="118"/>
      <c r="F38" s="159"/>
      <c r="G38" s="159"/>
      <c r="H38" s="118"/>
      <c r="J38" s="117">
        <v>36</v>
      </c>
      <c r="K38" s="117"/>
      <c r="L38" s="118"/>
      <c r="M38" s="155"/>
      <c r="N38" s="118"/>
      <c r="O38" s="159"/>
      <c r="P38" s="159"/>
      <c r="Q38" s="118"/>
    </row>
    <row r="39" spans="1:17">
      <c r="A39" s="117">
        <v>37</v>
      </c>
      <c r="B39" s="117"/>
      <c r="C39" s="118"/>
      <c r="D39" s="155"/>
      <c r="E39" s="118"/>
      <c r="F39" s="159"/>
      <c r="G39" s="159"/>
      <c r="H39" s="118"/>
      <c r="J39" s="117">
        <v>37</v>
      </c>
      <c r="K39" s="117"/>
      <c r="L39" s="118"/>
      <c r="M39" s="155"/>
      <c r="N39" s="118"/>
      <c r="O39" s="159"/>
      <c r="P39" s="159"/>
      <c r="Q39" s="118"/>
    </row>
    <row r="40" spans="1:17">
      <c r="A40" s="117">
        <v>38</v>
      </c>
      <c r="B40" s="117"/>
      <c r="C40" s="118"/>
      <c r="D40" s="155"/>
      <c r="E40" s="118"/>
      <c r="F40" s="159"/>
      <c r="G40" s="159"/>
      <c r="H40" s="118"/>
      <c r="J40" s="117">
        <v>38</v>
      </c>
      <c r="K40" s="117"/>
      <c r="L40" s="118"/>
      <c r="M40" s="155"/>
      <c r="N40" s="118"/>
      <c r="O40" s="159"/>
      <c r="P40" s="159"/>
      <c r="Q40" s="118"/>
    </row>
    <row r="41" spans="1:17">
      <c r="A41" s="117">
        <v>39</v>
      </c>
      <c r="B41" s="117"/>
      <c r="C41" s="155"/>
      <c r="D41" s="155"/>
      <c r="E41" s="155"/>
      <c r="F41" s="158"/>
      <c r="G41" s="158"/>
      <c r="H41" s="155"/>
      <c r="J41" s="117">
        <v>39</v>
      </c>
      <c r="K41" s="117"/>
      <c r="L41" s="155"/>
      <c r="M41" s="155"/>
      <c r="N41" s="155"/>
      <c r="O41" s="158"/>
      <c r="P41" s="158"/>
      <c r="Q41" s="155"/>
    </row>
    <row r="42" spans="1:17">
      <c r="A42" s="117">
        <v>40</v>
      </c>
      <c r="B42" s="117"/>
      <c r="C42" s="118"/>
      <c r="D42" s="155"/>
      <c r="E42" s="118"/>
      <c r="F42" s="159"/>
      <c r="G42" s="159"/>
      <c r="H42" s="118"/>
      <c r="J42" s="117">
        <v>40</v>
      </c>
      <c r="K42" s="117"/>
      <c r="L42" s="118"/>
      <c r="M42" s="155"/>
      <c r="N42" s="118"/>
      <c r="O42" s="159"/>
      <c r="P42" s="159"/>
      <c r="Q42" s="118"/>
    </row>
    <row r="43" spans="1:17">
      <c r="A43" s="117">
        <v>41</v>
      </c>
      <c r="B43" s="117"/>
      <c r="C43" s="155"/>
      <c r="D43" s="155"/>
      <c r="E43" s="155"/>
      <c r="F43" s="158"/>
      <c r="G43" s="158"/>
      <c r="H43" s="155"/>
      <c r="J43" s="117">
        <v>41</v>
      </c>
      <c r="K43" s="117"/>
      <c r="L43" s="155"/>
      <c r="M43" s="155"/>
      <c r="N43" s="155"/>
      <c r="O43" s="158"/>
      <c r="P43" s="158"/>
      <c r="Q43" s="155"/>
    </row>
    <row r="44" spans="1:17">
      <c r="A44" s="117">
        <v>42</v>
      </c>
      <c r="B44" s="117"/>
      <c r="C44" s="118"/>
      <c r="D44" s="155"/>
      <c r="E44" s="118"/>
      <c r="F44" s="159"/>
      <c r="G44" s="159"/>
      <c r="H44" s="118"/>
      <c r="J44" s="117">
        <v>42</v>
      </c>
      <c r="K44" s="117"/>
      <c r="L44" s="118"/>
      <c r="M44" s="155"/>
      <c r="N44" s="118"/>
      <c r="O44" s="159"/>
      <c r="P44" s="159"/>
      <c r="Q44" s="118"/>
    </row>
    <row r="45" spans="1:17">
      <c r="A45" s="117">
        <v>43</v>
      </c>
      <c r="B45" s="117"/>
      <c r="C45" s="155"/>
      <c r="D45" s="155"/>
      <c r="E45" s="155"/>
      <c r="F45" s="158"/>
      <c r="G45" s="158"/>
      <c r="H45" s="155"/>
      <c r="J45" s="117">
        <v>43</v>
      </c>
      <c r="K45" s="117"/>
      <c r="L45" s="155"/>
      <c r="M45" s="155"/>
      <c r="N45" s="155"/>
      <c r="O45" s="158"/>
      <c r="P45" s="158"/>
      <c r="Q45" s="155"/>
    </row>
    <row r="46" spans="1:17">
      <c r="A46" s="117">
        <v>44</v>
      </c>
      <c r="B46" s="117"/>
      <c r="C46" s="118"/>
      <c r="D46" s="155"/>
      <c r="E46" s="118"/>
      <c r="F46" s="159"/>
      <c r="G46" s="159"/>
      <c r="H46" s="118"/>
      <c r="J46" s="117">
        <v>44</v>
      </c>
      <c r="K46" s="117"/>
      <c r="L46" s="118"/>
      <c r="M46" s="155"/>
      <c r="N46" s="118"/>
      <c r="O46" s="159"/>
      <c r="P46" s="159"/>
      <c r="Q46" s="118"/>
    </row>
    <row r="47" spans="1:17">
      <c r="A47" s="117">
        <v>45</v>
      </c>
      <c r="B47" s="117"/>
      <c r="C47" s="155"/>
      <c r="D47" s="155"/>
      <c r="E47" s="155"/>
      <c r="F47" s="158"/>
      <c r="G47" s="158"/>
      <c r="H47" s="155"/>
      <c r="J47" s="117">
        <v>45</v>
      </c>
      <c r="K47" s="117"/>
      <c r="L47" s="155"/>
      <c r="M47" s="155"/>
      <c r="N47" s="155"/>
      <c r="O47" s="158"/>
      <c r="P47" s="158"/>
      <c r="Q47" s="155"/>
    </row>
    <row r="48" spans="1:17">
      <c r="A48" s="117">
        <v>46</v>
      </c>
      <c r="B48" s="117"/>
      <c r="C48" s="155"/>
      <c r="D48" s="155"/>
      <c r="E48" s="155"/>
      <c r="F48" s="158"/>
      <c r="G48" s="158"/>
      <c r="H48" s="155"/>
      <c r="J48" s="117">
        <v>46</v>
      </c>
      <c r="K48" s="117"/>
      <c r="L48" s="155"/>
      <c r="M48" s="155"/>
      <c r="N48" s="155"/>
      <c r="O48" s="158"/>
      <c r="P48" s="158"/>
      <c r="Q48" s="155"/>
    </row>
    <row r="49" spans="1:17">
      <c r="A49" s="117">
        <v>47</v>
      </c>
      <c r="B49" s="155"/>
      <c r="C49" s="118"/>
      <c r="D49" s="155"/>
      <c r="E49" s="118"/>
      <c r="F49" s="158"/>
      <c r="G49" s="158"/>
      <c r="H49" s="155"/>
      <c r="J49" s="117">
        <v>47</v>
      </c>
      <c r="K49" s="155"/>
      <c r="L49" s="118"/>
      <c r="M49" s="155"/>
      <c r="N49" s="118"/>
      <c r="O49" s="158"/>
      <c r="P49" s="158"/>
      <c r="Q49" s="155"/>
    </row>
    <row r="50" spans="1:17">
      <c r="A50" s="117">
        <v>48</v>
      </c>
      <c r="B50" s="155"/>
      <c r="C50" s="155"/>
      <c r="D50" s="155"/>
      <c r="E50" s="155"/>
      <c r="F50" s="158"/>
      <c r="G50" s="158"/>
      <c r="H50" s="155"/>
      <c r="J50" s="117">
        <v>48</v>
      </c>
      <c r="K50" s="155"/>
      <c r="L50" s="155"/>
      <c r="M50" s="155"/>
      <c r="N50" s="155"/>
      <c r="O50" s="158"/>
      <c r="P50" s="158"/>
      <c r="Q50" s="155"/>
    </row>
  </sheetData>
  <mergeCells count="2">
    <mergeCell ref="A1:H1"/>
    <mergeCell ref="J1:Q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3"/>
  <sheetViews>
    <sheetView topLeftCell="A4" workbookViewId="0">
      <selection activeCell="B16" sqref="B16"/>
    </sheetView>
  </sheetViews>
  <sheetFormatPr defaultRowHeight="15"/>
  <cols>
    <col min="1" max="1" width="19.28515625" customWidth="1"/>
    <col min="2" max="2" width="100.5703125" customWidth="1"/>
    <col min="3" max="6" width="9.140625" hidden="1" customWidth="1"/>
  </cols>
  <sheetData>
    <row r="1" spans="1:6">
      <c r="A1" s="178" t="s">
        <v>385</v>
      </c>
      <c r="B1" s="178"/>
      <c r="C1" s="178"/>
      <c r="D1" s="178"/>
      <c r="E1" s="178"/>
      <c r="F1" s="178"/>
    </row>
    <row r="2" spans="1:6">
      <c r="A2" s="178"/>
      <c r="B2" s="178"/>
      <c r="C2" s="178"/>
      <c r="D2" s="178"/>
      <c r="E2" s="178"/>
      <c r="F2" s="178"/>
    </row>
    <row r="3" spans="1:6" ht="59.25" customHeight="1">
      <c r="A3" s="176" t="s">
        <v>5</v>
      </c>
      <c r="B3" s="177"/>
    </row>
    <row r="4" spans="1:6">
      <c r="A4" s="2" t="s">
        <v>0</v>
      </c>
      <c r="B4" s="3" t="s">
        <v>1</v>
      </c>
    </row>
    <row r="5" spans="1:6">
      <c r="A5" s="7">
        <v>1</v>
      </c>
      <c r="B5" s="119" t="s">
        <v>6</v>
      </c>
    </row>
    <row r="6" spans="1:6">
      <c r="A6" s="7">
        <v>2</v>
      </c>
      <c r="B6" s="119" t="s">
        <v>55</v>
      </c>
    </row>
    <row r="7" spans="1:6">
      <c r="A7" s="7">
        <v>3</v>
      </c>
      <c r="B7" s="119" t="s">
        <v>49</v>
      </c>
    </row>
    <row r="8" spans="1:6">
      <c r="A8" s="7">
        <v>4</v>
      </c>
      <c r="B8" s="119" t="s">
        <v>44</v>
      </c>
    </row>
    <row r="9" spans="1:6">
      <c r="A9" s="7">
        <v>5</v>
      </c>
      <c r="B9" s="119" t="s">
        <v>341</v>
      </c>
    </row>
    <row r="10" spans="1:6">
      <c r="A10" s="7">
        <v>6</v>
      </c>
      <c r="B10" s="119" t="s">
        <v>342</v>
      </c>
    </row>
    <row r="11" spans="1:6">
      <c r="A11" s="7">
        <v>7</v>
      </c>
      <c r="B11" s="119" t="s">
        <v>45</v>
      </c>
    </row>
    <row r="12" spans="1:6">
      <c r="A12" s="7">
        <v>8</v>
      </c>
      <c r="B12" s="119" t="s">
        <v>343</v>
      </c>
    </row>
    <row r="13" spans="1:6">
      <c r="A13" s="7">
        <v>9</v>
      </c>
      <c r="B13" s="119" t="s">
        <v>344</v>
      </c>
    </row>
    <row r="14" spans="1:6">
      <c r="A14" s="7">
        <v>10</v>
      </c>
      <c r="B14" s="119" t="s">
        <v>54</v>
      </c>
    </row>
    <row r="15" spans="1:6">
      <c r="A15" s="7">
        <v>11</v>
      </c>
      <c r="B15" s="119" t="s">
        <v>135</v>
      </c>
    </row>
    <row r="16" spans="1:6">
      <c r="A16" s="7">
        <v>12</v>
      </c>
      <c r="B16" s="119" t="s">
        <v>345</v>
      </c>
    </row>
    <row r="17" spans="1:2">
      <c r="A17" s="7">
        <v>13</v>
      </c>
      <c r="B17" s="119" t="s">
        <v>346</v>
      </c>
    </row>
    <row r="18" spans="1:2">
      <c r="A18" s="7">
        <v>14</v>
      </c>
      <c r="B18" s="119" t="s">
        <v>46</v>
      </c>
    </row>
    <row r="19" spans="1:2">
      <c r="A19" s="7">
        <v>15</v>
      </c>
      <c r="B19" s="119" t="s">
        <v>47</v>
      </c>
    </row>
    <row r="20" spans="1:2">
      <c r="A20" s="7">
        <v>16</v>
      </c>
      <c r="B20" s="119" t="s">
        <v>48</v>
      </c>
    </row>
    <row r="21" spans="1:2">
      <c r="A21" s="7">
        <v>17</v>
      </c>
      <c r="B21" s="119" t="s">
        <v>347</v>
      </c>
    </row>
    <row r="22" spans="1:2">
      <c r="A22" s="7">
        <v>18</v>
      </c>
      <c r="B22" s="119" t="s">
        <v>348</v>
      </c>
    </row>
    <row r="23" spans="1:2">
      <c r="A23" s="7">
        <v>19</v>
      </c>
      <c r="B23" s="119" t="s">
        <v>1164</v>
      </c>
    </row>
  </sheetData>
  <mergeCells count="2">
    <mergeCell ref="A3:B3"/>
    <mergeCell ref="A1:F2"/>
  </mergeCells>
  <hyperlinks>
    <hyperlink ref="B5" location="Introduction!A1" display="Introduction" xr:uid="{00000000-0004-0000-0200-000000000000}"/>
    <hyperlink ref="B7" location="'MLS Solution overview'!A1" display="MLS Network Design Objective &amp; Solution Overview" xr:uid="{00000000-0004-0000-0200-000001000000}"/>
    <hyperlink ref="B8" location="'MBS Solution Overview'!A1" display="MBS Solution Overview" xr:uid="{00000000-0004-0000-0200-000002000000}"/>
    <hyperlink ref="B11" location="'Deployment Architecture'!A1" display="Deployment Architecture" xr:uid="{00000000-0004-0000-0200-000003000000}"/>
    <hyperlink ref="B18" location="'VLAN-IP details'!A1" display="VLAN-IP details" xr:uid="{00000000-0004-0000-0200-000004000000}"/>
    <hyperlink ref="B19" location="'MLS IP Sheet'!A1" display="MLS IP Sheet" xr:uid="{00000000-0004-0000-0200-000005000000}"/>
    <hyperlink ref="B20" location="'MBS IP Sheet'!A1" display="MBS IP Sheet" xr:uid="{00000000-0004-0000-0200-000006000000}"/>
    <hyperlink ref="B6" location="'PAN India Overview'!A1" display="PAN India Overview" xr:uid="{00000000-0004-0000-0200-000007000000}"/>
    <hyperlink ref="B15" location="'Data Center Power Details'!A1" display="Data Center Power Details" xr:uid="{00000000-0004-0000-0200-000008000000}"/>
    <hyperlink ref="B14" location="'Floor Plan'!A1" display="Floor Plan" xr:uid="{00000000-0004-0000-0200-000009000000}"/>
    <hyperlink ref="B10" location="'MBS LLD-Architecture'!A1" display="MBS LLD-Architecture" xr:uid="{00000000-0004-0000-0200-00000A000000}"/>
    <hyperlink ref="B12" location="'MLS BOQ'!A1" display="MLS Product BOQ" xr:uid="{00000000-0004-0000-0200-00000B000000}"/>
    <hyperlink ref="B13" location="'MBS BOQ'!A1" display="MBS Product BOQ" xr:uid="{00000000-0004-0000-0200-00000C000000}"/>
    <hyperlink ref="B16" location="'MLS Rack Diagram'!A1" display="MLS Rack Diagram" xr:uid="{00000000-0004-0000-0200-00000D000000}"/>
    <hyperlink ref="B17" location="'MBS Rack Diagram'!A1" display="MBS Rack Diagram" xr:uid="{00000000-0004-0000-0200-00000E000000}"/>
    <hyperlink ref="B21" location="'MLS-TOR Port Mapping'!A1" display="MLS TOR Port Mapping" xr:uid="{00000000-0004-0000-0200-00000F000000}"/>
    <hyperlink ref="B22" location="'MBS-TOR mapping'!A1" display="MBS TOR Port Mapping" xr:uid="{00000000-0004-0000-0200-000010000000}"/>
    <hyperlink ref="B9" location="'MLS LLD-Architecture'!A1" display="MLS LLD-Architecture" xr:uid="{00000000-0004-0000-0200-000011000000}"/>
    <hyperlink ref="B23" location="'MBS-MLS-Ethernet-TOR mapping'!A1" display="MBS-MLS-Ethernet-TOR mapping" xr:uid="{00000000-0004-0000-0200-000012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3"/>
  <sheetViews>
    <sheetView workbookViewId="0">
      <selection sqref="A1:R33"/>
    </sheetView>
  </sheetViews>
  <sheetFormatPr defaultRowHeight="15"/>
  <sheetData>
    <row r="1" spans="1:18">
      <c r="A1" s="179" t="s">
        <v>50</v>
      </c>
      <c r="B1" s="180"/>
      <c r="C1" s="180"/>
      <c r="D1" s="180"/>
      <c r="E1" s="180"/>
      <c r="F1" s="180"/>
      <c r="G1" s="180"/>
      <c r="H1" s="180"/>
      <c r="I1" s="180"/>
      <c r="J1" s="180"/>
      <c r="K1" s="180"/>
      <c r="L1" s="180"/>
      <c r="M1" s="180"/>
      <c r="N1" s="180"/>
      <c r="O1" s="180"/>
      <c r="P1" s="180"/>
      <c r="Q1" s="180"/>
      <c r="R1" s="180"/>
    </row>
    <row r="2" spans="1:18">
      <c r="A2" s="180"/>
      <c r="B2" s="180"/>
      <c r="C2" s="180"/>
      <c r="D2" s="180"/>
      <c r="E2" s="180"/>
      <c r="F2" s="180"/>
      <c r="G2" s="180"/>
      <c r="H2" s="180"/>
      <c r="I2" s="180"/>
      <c r="J2" s="180"/>
      <c r="K2" s="180"/>
      <c r="L2" s="180"/>
      <c r="M2" s="180"/>
      <c r="N2" s="180"/>
      <c r="O2" s="180"/>
      <c r="P2" s="180"/>
      <c r="Q2" s="180"/>
      <c r="R2" s="180"/>
    </row>
    <row r="3" spans="1:18">
      <c r="A3" s="180"/>
      <c r="B3" s="180"/>
      <c r="C3" s="180"/>
      <c r="D3" s="180"/>
      <c r="E3" s="180"/>
      <c r="F3" s="180"/>
      <c r="G3" s="180"/>
      <c r="H3" s="180"/>
      <c r="I3" s="180"/>
      <c r="J3" s="180"/>
      <c r="K3" s="180"/>
      <c r="L3" s="180"/>
      <c r="M3" s="180"/>
      <c r="N3" s="180"/>
      <c r="O3" s="180"/>
      <c r="P3" s="180"/>
      <c r="Q3" s="180"/>
      <c r="R3" s="180"/>
    </row>
    <row r="4" spans="1:18">
      <c r="A4" s="180"/>
      <c r="B4" s="180"/>
      <c r="C4" s="180"/>
      <c r="D4" s="180"/>
      <c r="E4" s="180"/>
      <c r="F4" s="180"/>
      <c r="G4" s="180"/>
      <c r="H4" s="180"/>
      <c r="I4" s="180"/>
      <c r="J4" s="180"/>
      <c r="K4" s="180"/>
      <c r="L4" s="180"/>
      <c r="M4" s="180"/>
      <c r="N4" s="180"/>
      <c r="O4" s="180"/>
      <c r="P4" s="180"/>
      <c r="Q4" s="180"/>
      <c r="R4" s="180"/>
    </row>
    <row r="5" spans="1:18">
      <c r="A5" s="180"/>
      <c r="B5" s="180"/>
      <c r="C5" s="180"/>
      <c r="D5" s="180"/>
      <c r="E5" s="180"/>
      <c r="F5" s="180"/>
      <c r="G5" s="180"/>
      <c r="H5" s="180"/>
      <c r="I5" s="180"/>
      <c r="J5" s="180"/>
      <c r="K5" s="180"/>
      <c r="L5" s="180"/>
      <c r="M5" s="180"/>
      <c r="N5" s="180"/>
      <c r="O5" s="180"/>
      <c r="P5" s="180"/>
      <c r="Q5" s="180"/>
      <c r="R5" s="180"/>
    </row>
    <row r="6" spans="1:18">
      <c r="A6" s="180"/>
      <c r="B6" s="180"/>
      <c r="C6" s="180"/>
      <c r="D6" s="180"/>
      <c r="E6" s="180"/>
      <c r="F6" s="180"/>
      <c r="G6" s="180"/>
      <c r="H6" s="180"/>
      <c r="I6" s="180"/>
      <c r="J6" s="180"/>
      <c r="K6" s="180"/>
      <c r="L6" s="180"/>
      <c r="M6" s="180"/>
      <c r="N6" s="180"/>
      <c r="O6" s="180"/>
      <c r="P6" s="180"/>
      <c r="Q6" s="180"/>
      <c r="R6" s="180"/>
    </row>
    <row r="7" spans="1:18">
      <c r="A7" s="180"/>
      <c r="B7" s="180"/>
      <c r="C7" s="180"/>
      <c r="D7" s="180"/>
      <c r="E7" s="180"/>
      <c r="F7" s="180"/>
      <c r="G7" s="180"/>
      <c r="H7" s="180"/>
      <c r="I7" s="180"/>
      <c r="J7" s="180"/>
      <c r="K7" s="180"/>
      <c r="L7" s="180"/>
      <c r="M7" s="180"/>
      <c r="N7" s="180"/>
      <c r="O7" s="180"/>
      <c r="P7" s="180"/>
      <c r="Q7" s="180"/>
      <c r="R7" s="180"/>
    </row>
    <row r="8" spans="1:18">
      <c r="A8" s="180"/>
      <c r="B8" s="180"/>
      <c r="C8" s="180"/>
      <c r="D8" s="180"/>
      <c r="E8" s="180"/>
      <c r="F8" s="180"/>
      <c r="G8" s="180"/>
      <c r="H8" s="180"/>
      <c r="I8" s="180"/>
      <c r="J8" s="180"/>
      <c r="K8" s="180"/>
      <c r="L8" s="180"/>
      <c r="M8" s="180"/>
      <c r="N8" s="180"/>
      <c r="O8" s="180"/>
      <c r="P8" s="180"/>
      <c r="Q8" s="180"/>
      <c r="R8" s="180"/>
    </row>
    <row r="9" spans="1:18">
      <c r="A9" s="180"/>
      <c r="B9" s="180"/>
      <c r="C9" s="180"/>
      <c r="D9" s="180"/>
      <c r="E9" s="180"/>
      <c r="F9" s="180"/>
      <c r="G9" s="180"/>
      <c r="H9" s="180"/>
      <c r="I9" s="180"/>
      <c r="J9" s="180"/>
      <c r="K9" s="180"/>
      <c r="L9" s="180"/>
      <c r="M9" s="180"/>
      <c r="N9" s="180"/>
      <c r="O9" s="180"/>
      <c r="P9" s="180"/>
      <c r="Q9" s="180"/>
      <c r="R9" s="180"/>
    </row>
    <row r="10" spans="1:18">
      <c r="A10" s="180"/>
      <c r="B10" s="180"/>
      <c r="C10" s="180"/>
      <c r="D10" s="180"/>
      <c r="E10" s="180"/>
      <c r="F10" s="180"/>
      <c r="G10" s="180"/>
      <c r="H10" s="180"/>
      <c r="I10" s="180"/>
      <c r="J10" s="180"/>
      <c r="K10" s="180"/>
      <c r="L10" s="180"/>
      <c r="M10" s="180"/>
      <c r="N10" s="180"/>
      <c r="O10" s="180"/>
      <c r="P10" s="180"/>
      <c r="Q10" s="180"/>
      <c r="R10" s="180"/>
    </row>
    <row r="11" spans="1:18">
      <c r="A11" s="180"/>
      <c r="B11" s="180"/>
      <c r="C11" s="180"/>
      <c r="D11" s="180"/>
      <c r="E11" s="180"/>
      <c r="F11" s="180"/>
      <c r="G11" s="180"/>
      <c r="H11" s="180"/>
      <c r="I11" s="180"/>
      <c r="J11" s="180"/>
      <c r="K11" s="180"/>
      <c r="L11" s="180"/>
      <c r="M11" s="180"/>
      <c r="N11" s="180"/>
      <c r="O11" s="180"/>
      <c r="P11" s="180"/>
      <c r="Q11" s="180"/>
      <c r="R11" s="180"/>
    </row>
    <row r="12" spans="1:18">
      <c r="A12" s="180"/>
      <c r="B12" s="180"/>
      <c r="C12" s="180"/>
      <c r="D12" s="180"/>
      <c r="E12" s="180"/>
      <c r="F12" s="180"/>
      <c r="G12" s="180"/>
      <c r="H12" s="180"/>
      <c r="I12" s="180"/>
      <c r="J12" s="180"/>
      <c r="K12" s="180"/>
      <c r="L12" s="180"/>
      <c r="M12" s="180"/>
      <c r="N12" s="180"/>
      <c r="O12" s="180"/>
      <c r="P12" s="180"/>
      <c r="Q12" s="180"/>
      <c r="R12" s="180"/>
    </row>
    <row r="13" spans="1:18">
      <c r="A13" s="180"/>
      <c r="B13" s="180"/>
      <c r="C13" s="180"/>
      <c r="D13" s="180"/>
      <c r="E13" s="180"/>
      <c r="F13" s="180"/>
      <c r="G13" s="180"/>
      <c r="H13" s="180"/>
      <c r="I13" s="180"/>
      <c r="J13" s="180"/>
      <c r="K13" s="180"/>
      <c r="L13" s="180"/>
      <c r="M13" s="180"/>
      <c r="N13" s="180"/>
      <c r="O13" s="180"/>
      <c r="P13" s="180"/>
      <c r="Q13" s="180"/>
      <c r="R13" s="180"/>
    </row>
    <row r="14" spans="1:18">
      <c r="A14" s="180"/>
      <c r="B14" s="180"/>
      <c r="C14" s="180"/>
      <c r="D14" s="180"/>
      <c r="E14" s="180"/>
      <c r="F14" s="180"/>
      <c r="G14" s="180"/>
      <c r="H14" s="180"/>
      <c r="I14" s="180"/>
      <c r="J14" s="180"/>
      <c r="K14" s="180"/>
      <c r="L14" s="180"/>
      <c r="M14" s="180"/>
      <c r="N14" s="180"/>
      <c r="O14" s="180"/>
      <c r="P14" s="180"/>
      <c r="Q14" s="180"/>
      <c r="R14" s="180"/>
    </row>
    <row r="15" spans="1:18" ht="13.5" customHeight="1">
      <c r="A15" s="180"/>
      <c r="B15" s="180"/>
      <c r="C15" s="180"/>
      <c r="D15" s="180"/>
      <c r="E15" s="180"/>
      <c r="F15" s="180"/>
      <c r="G15" s="180"/>
      <c r="H15" s="180"/>
      <c r="I15" s="180"/>
      <c r="J15" s="180"/>
      <c r="K15" s="180"/>
      <c r="L15" s="180"/>
      <c r="M15" s="180"/>
      <c r="N15" s="180"/>
      <c r="O15" s="180"/>
      <c r="P15" s="180"/>
      <c r="Q15" s="180"/>
      <c r="R15" s="180"/>
    </row>
    <row r="16" spans="1:18" hidden="1">
      <c r="A16" s="180"/>
      <c r="B16" s="180"/>
      <c r="C16" s="180"/>
      <c r="D16" s="180"/>
      <c r="E16" s="180"/>
      <c r="F16" s="180"/>
      <c r="G16" s="180"/>
      <c r="H16" s="180"/>
      <c r="I16" s="180"/>
      <c r="J16" s="180"/>
      <c r="K16" s="180"/>
      <c r="L16" s="180"/>
      <c r="M16" s="180"/>
      <c r="N16" s="180"/>
      <c r="O16" s="180"/>
      <c r="P16" s="180"/>
      <c r="Q16" s="180"/>
      <c r="R16" s="180"/>
    </row>
    <row r="17" spans="1:18" hidden="1">
      <c r="A17" s="180"/>
      <c r="B17" s="180"/>
      <c r="C17" s="180"/>
      <c r="D17" s="180"/>
      <c r="E17" s="180"/>
      <c r="F17" s="180"/>
      <c r="G17" s="180"/>
      <c r="H17" s="180"/>
      <c r="I17" s="180"/>
      <c r="J17" s="180"/>
      <c r="K17" s="180"/>
      <c r="L17" s="180"/>
      <c r="M17" s="180"/>
      <c r="N17" s="180"/>
      <c r="O17" s="180"/>
      <c r="P17" s="180"/>
      <c r="Q17" s="180"/>
      <c r="R17" s="180"/>
    </row>
    <row r="18" spans="1:18" hidden="1">
      <c r="A18" s="180"/>
      <c r="B18" s="180"/>
      <c r="C18" s="180"/>
      <c r="D18" s="180"/>
      <c r="E18" s="180"/>
      <c r="F18" s="180"/>
      <c r="G18" s="180"/>
      <c r="H18" s="180"/>
      <c r="I18" s="180"/>
      <c r="J18" s="180"/>
      <c r="K18" s="180"/>
      <c r="L18" s="180"/>
      <c r="M18" s="180"/>
      <c r="N18" s="180"/>
      <c r="O18" s="180"/>
      <c r="P18" s="180"/>
      <c r="Q18" s="180"/>
      <c r="R18" s="180"/>
    </row>
    <row r="19" spans="1:18" hidden="1">
      <c r="A19" s="180"/>
      <c r="B19" s="180"/>
      <c r="C19" s="180"/>
      <c r="D19" s="180"/>
      <c r="E19" s="180"/>
      <c r="F19" s="180"/>
      <c r="G19" s="180"/>
      <c r="H19" s="180"/>
      <c r="I19" s="180"/>
      <c r="J19" s="180"/>
      <c r="K19" s="180"/>
      <c r="L19" s="180"/>
      <c r="M19" s="180"/>
      <c r="N19" s="180"/>
      <c r="O19" s="180"/>
      <c r="P19" s="180"/>
      <c r="Q19" s="180"/>
      <c r="R19" s="180"/>
    </row>
    <row r="20" spans="1:18" hidden="1">
      <c r="A20" s="180"/>
      <c r="B20" s="180"/>
      <c r="C20" s="180"/>
      <c r="D20" s="180"/>
      <c r="E20" s="180"/>
      <c r="F20" s="180"/>
      <c r="G20" s="180"/>
      <c r="H20" s="180"/>
      <c r="I20" s="180"/>
      <c r="J20" s="180"/>
      <c r="K20" s="180"/>
      <c r="L20" s="180"/>
      <c r="M20" s="180"/>
      <c r="N20" s="180"/>
      <c r="O20" s="180"/>
      <c r="P20" s="180"/>
      <c r="Q20" s="180"/>
      <c r="R20" s="180"/>
    </row>
    <row r="21" spans="1:18" hidden="1">
      <c r="A21" s="180"/>
      <c r="B21" s="180"/>
      <c r="C21" s="180"/>
      <c r="D21" s="180"/>
      <c r="E21" s="180"/>
      <c r="F21" s="180"/>
      <c r="G21" s="180"/>
      <c r="H21" s="180"/>
      <c r="I21" s="180"/>
      <c r="J21" s="180"/>
      <c r="K21" s="180"/>
      <c r="L21" s="180"/>
      <c r="M21" s="180"/>
      <c r="N21" s="180"/>
      <c r="O21" s="180"/>
      <c r="P21" s="180"/>
      <c r="Q21" s="180"/>
      <c r="R21" s="180"/>
    </row>
    <row r="22" spans="1:18" hidden="1">
      <c r="A22" s="180"/>
      <c r="B22" s="180"/>
      <c r="C22" s="180"/>
      <c r="D22" s="180"/>
      <c r="E22" s="180"/>
      <c r="F22" s="180"/>
      <c r="G22" s="180"/>
      <c r="H22" s="180"/>
      <c r="I22" s="180"/>
      <c r="J22" s="180"/>
      <c r="K22" s="180"/>
      <c r="L22" s="180"/>
      <c r="M22" s="180"/>
      <c r="N22" s="180"/>
      <c r="O22" s="180"/>
      <c r="P22" s="180"/>
      <c r="Q22" s="180"/>
      <c r="R22" s="180"/>
    </row>
    <row r="23" spans="1:18" hidden="1">
      <c r="A23" s="180"/>
      <c r="B23" s="180"/>
      <c r="C23" s="180"/>
      <c r="D23" s="180"/>
      <c r="E23" s="180"/>
      <c r="F23" s="180"/>
      <c r="G23" s="180"/>
      <c r="H23" s="180"/>
      <c r="I23" s="180"/>
      <c r="J23" s="180"/>
      <c r="K23" s="180"/>
      <c r="L23" s="180"/>
      <c r="M23" s="180"/>
      <c r="N23" s="180"/>
      <c r="O23" s="180"/>
      <c r="P23" s="180"/>
      <c r="Q23" s="180"/>
      <c r="R23" s="180"/>
    </row>
    <row r="24" spans="1:18" hidden="1">
      <c r="A24" s="180"/>
      <c r="B24" s="180"/>
      <c r="C24" s="180"/>
      <c r="D24" s="180"/>
      <c r="E24" s="180"/>
      <c r="F24" s="180"/>
      <c r="G24" s="180"/>
      <c r="H24" s="180"/>
      <c r="I24" s="180"/>
      <c r="J24" s="180"/>
      <c r="K24" s="180"/>
      <c r="L24" s="180"/>
      <c r="M24" s="180"/>
      <c r="N24" s="180"/>
      <c r="O24" s="180"/>
      <c r="P24" s="180"/>
      <c r="Q24" s="180"/>
      <c r="R24" s="180"/>
    </row>
    <row r="25" spans="1:18" hidden="1">
      <c r="A25" s="180"/>
      <c r="B25" s="180"/>
      <c r="C25" s="180"/>
      <c r="D25" s="180"/>
      <c r="E25" s="180"/>
      <c r="F25" s="180"/>
      <c r="G25" s="180"/>
      <c r="H25" s="180"/>
      <c r="I25" s="180"/>
      <c r="J25" s="180"/>
      <c r="K25" s="180"/>
      <c r="L25" s="180"/>
      <c r="M25" s="180"/>
      <c r="N25" s="180"/>
      <c r="O25" s="180"/>
      <c r="P25" s="180"/>
      <c r="Q25" s="180"/>
      <c r="R25" s="180"/>
    </row>
    <row r="26" spans="1:18" hidden="1">
      <c r="A26" s="180"/>
      <c r="B26" s="180"/>
      <c r="C26" s="180"/>
      <c r="D26" s="180"/>
      <c r="E26" s="180"/>
      <c r="F26" s="180"/>
      <c r="G26" s="180"/>
      <c r="H26" s="180"/>
      <c r="I26" s="180"/>
      <c r="J26" s="180"/>
      <c r="K26" s="180"/>
      <c r="L26" s="180"/>
      <c r="M26" s="180"/>
      <c r="N26" s="180"/>
      <c r="O26" s="180"/>
      <c r="P26" s="180"/>
      <c r="Q26" s="180"/>
      <c r="R26" s="180"/>
    </row>
    <row r="27" spans="1:18" hidden="1">
      <c r="A27" s="180"/>
      <c r="B27" s="180"/>
      <c r="C27" s="180"/>
      <c r="D27" s="180"/>
      <c r="E27" s="180"/>
      <c r="F27" s="180"/>
      <c r="G27" s="180"/>
      <c r="H27" s="180"/>
      <c r="I27" s="180"/>
      <c r="J27" s="180"/>
      <c r="K27" s="180"/>
      <c r="L27" s="180"/>
      <c r="M27" s="180"/>
      <c r="N27" s="180"/>
      <c r="O27" s="180"/>
      <c r="P27" s="180"/>
      <c r="Q27" s="180"/>
      <c r="R27" s="180"/>
    </row>
    <row r="28" spans="1:18" hidden="1">
      <c r="A28" s="180"/>
      <c r="B28" s="180"/>
      <c r="C28" s="180"/>
      <c r="D28" s="180"/>
      <c r="E28" s="180"/>
      <c r="F28" s="180"/>
      <c r="G28" s="180"/>
      <c r="H28" s="180"/>
      <c r="I28" s="180"/>
      <c r="J28" s="180"/>
      <c r="K28" s="180"/>
      <c r="L28" s="180"/>
      <c r="M28" s="180"/>
      <c r="N28" s="180"/>
      <c r="O28" s="180"/>
      <c r="P28" s="180"/>
      <c r="Q28" s="180"/>
      <c r="R28" s="180"/>
    </row>
    <row r="29" spans="1:18" hidden="1">
      <c r="A29" s="180"/>
      <c r="B29" s="180"/>
      <c r="C29" s="180"/>
      <c r="D29" s="180"/>
      <c r="E29" s="180"/>
      <c r="F29" s="180"/>
      <c r="G29" s="180"/>
      <c r="H29" s="180"/>
      <c r="I29" s="180"/>
      <c r="J29" s="180"/>
      <c r="K29" s="180"/>
      <c r="L29" s="180"/>
      <c r="M29" s="180"/>
      <c r="N29" s="180"/>
      <c r="O29" s="180"/>
      <c r="P29" s="180"/>
      <c r="Q29" s="180"/>
      <c r="R29" s="180"/>
    </row>
    <row r="30" spans="1:18" hidden="1">
      <c r="A30" s="180"/>
      <c r="B30" s="180"/>
      <c r="C30" s="180"/>
      <c r="D30" s="180"/>
      <c r="E30" s="180"/>
      <c r="F30" s="180"/>
      <c r="G30" s="180"/>
      <c r="H30" s="180"/>
      <c r="I30" s="180"/>
      <c r="J30" s="180"/>
      <c r="K30" s="180"/>
      <c r="L30" s="180"/>
      <c r="M30" s="180"/>
      <c r="N30" s="180"/>
      <c r="O30" s="180"/>
      <c r="P30" s="180"/>
      <c r="Q30" s="180"/>
      <c r="R30" s="180"/>
    </row>
    <row r="31" spans="1:18" hidden="1">
      <c r="A31" s="180"/>
      <c r="B31" s="180"/>
      <c r="C31" s="180"/>
      <c r="D31" s="180"/>
      <c r="E31" s="180"/>
      <c r="F31" s="180"/>
      <c r="G31" s="180"/>
      <c r="H31" s="180"/>
      <c r="I31" s="180"/>
      <c r="J31" s="180"/>
      <c r="K31" s="180"/>
      <c r="L31" s="180"/>
      <c r="M31" s="180"/>
      <c r="N31" s="180"/>
      <c r="O31" s="180"/>
      <c r="P31" s="180"/>
      <c r="Q31" s="180"/>
      <c r="R31" s="180"/>
    </row>
    <row r="32" spans="1:18" hidden="1">
      <c r="A32" s="180"/>
      <c r="B32" s="180"/>
      <c r="C32" s="180"/>
      <c r="D32" s="180"/>
      <c r="E32" s="180"/>
      <c r="F32" s="180"/>
      <c r="G32" s="180"/>
      <c r="H32" s="180"/>
      <c r="I32" s="180"/>
      <c r="J32" s="180"/>
      <c r="K32" s="180"/>
      <c r="L32" s="180"/>
      <c r="M32" s="180"/>
      <c r="N32" s="180"/>
      <c r="O32" s="180"/>
      <c r="P32" s="180"/>
      <c r="Q32" s="180"/>
      <c r="R32" s="180"/>
    </row>
    <row r="33" spans="1:18" hidden="1">
      <c r="A33" s="180"/>
      <c r="B33" s="180"/>
      <c r="C33" s="180"/>
      <c r="D33" s="180"/>
      <c r="E33" s="180"/>
      <c r="F33" s="180"/>
      <c r="G33" s="180"/>
      <c r="H33" s="180"/>
      <c r="I33" s="180"/>
      <c r="J33" s="180"/>
      <c r="K33" s="180"/>
      <c r="L33" s="180"/>
      <c r="M33" s="180"/>
      <c r="N33" s="180"/>
      <c r="O33" s="180"/>
      <c r="P33" s="180"/>
      <c r="Q33" s="180"/>
      <c r="R33" s="180"/>
    </row>
  </sheetData>
  <mergeCells count="1">
    <mergeCell ref="A1:R3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43"/>
  <sheetViews>
    <sheetView workbookViewId="0">
      <selection sqref="A1:S11"/>
    </sheetView>
  </sheetViews>
  <sheetFormatPr defaultRowHeight="15"/>
  <cols>
    <col min="9" max="9" width="24.7109375" customWidth="1"/>
    <col min="14" max="14" width="9.140625" customWidth="1"/>
  </cols>
  <sheetData>
    <row r="1" spans="1:19" ht="15" customHeight="1">
      <c r="A1" s="179" t="s">
        <v>56</v>
      </c>
      <c r="B1" s="179"/>
      <c r="C1" s="179"/>
      <c r="D1" s="179"/>
      <c r="E1" s="179"/>
      <c r="F1" s="179"/>
      <c r="G1" s="179"/>
      <c r="H1" s="179"/>
      <c r="I1" s="179"/>
      <c r="J1" s="179"/>
      <c r="K1" s="179"/>
      <c r="L1" s="179"/>
      <c r="M1" s="179"/>
      <c r="N1" s="179"/>
      <c r="O1" s="179"/>
      <c r="P1" s="179"/>
      <c r="Q1" s="179"/>
      <c r="R1" s="179"/>
      <c r="S1" s="179"/>
    </row>
    <row r="2" spans="1:19">
      <c r="A2" s="179"/>
      <c r="B2" s="179"/>
      <c r="C2" s="179"/>
      <c r="D2" s="179"/>
      <c r="E2" s="179"/>
      <c r="F2" s="179"/>
      <c r="G2" s="179"/>
      <c r="H2" s="179"/>
      <c r="I2" s="179"/>
      <c r="J2" s="179"/>
      <c r="K2" s="179"/>
      <c r="L2" s="179"/>
      <c r="M2" s="179"/>
      <c r="N2" s="179"/>
      <c r="O2" s="179"/>
      <c r="P2" s="179"/>
      <c r="Q2" s="179"/>
      <c r="R2" s="179"/>
      <c r="S2" s="179"/>
    </row>
    <row r="3" spans="1:19">
      <c r="A3" s="179"/>
      <c r="B3" s="179"/>
      <c r="C3" s="179"/>
      <c r="D3" s="179"/>
      <c r="E3" s="179"/>
      <c r="F3" s="179"/>
      <c r="G3" s="179"/>
      <c r="H3" s="179"/>
      <c r="I3" s="179"/>
      <c r="J3" s="179"/>
      <c r="K3" s="179"/>
      <c r="L3" s="179"/>
      <c r="M3" s="179"/>
      <c r="N3" s="179"/>
      <c r="O3" s="179"/>
      <c r="P3" s="179"/>
      <c r="Q3" s="179"/>
      <c r="R3" s="179"/>
      <c r="S3" s="179"/>
    </row>
    <row r="4" spans="1:19">
      <c r="A4" s="179"/>
      <c r="B4" s="179"/>
      <c r="C4" s="179"/>
      <c r="D4" s="179"/>
      <c r="E4" s="179"/>
      <c r="F4" s="179"/>
      <c r="G4" s="179"/>
      <c r="H4" s="179"/>
      <c r="I4" s="179"/>
      <c r="J4" s="179"/>
      <c r="K4" s="179"/>
      <c r="L4" s="179"/>
      <c r="M4" s="179"/>
      <c r="N4" s="179"/>
      <c r="O4" s="179"/>
      <c r="P4" s="179"/>
      <c r="Q4" s="179"/>
      <c r="R4" s="179"/>
      <c r="S4" s="179"/>
    </row>
    <row r="5" spans="1:19">
      <c r="A5" s="179"/>
      <c r="B5" s="179"/>
      <c r="C5" s="179"/>
      <c r="D5" s="179"/>
      <c r="E5" s="179"/>
      <c r="F5" s="179"/>
      <c r="G5" s="179"/>
      <c r="H5" s="179"/>
      <c r="I5" s="179"/>
      <c r="J5" s="179"/>
      <c r="K5" s="179"/>
      <c r="L5" s="179"/>
      <c r="M5" s="179"/>
      <c r="N5" s="179"/>
      <c r="O5" s="179"/>
      <c r="P5" s="179"/>
      <c r="Q5" s="179"/>
      <c r="R5" s="179"/>
      <c r="S5" s="179"/>
    </row>
    <row r="6" spans="1:19">
      <c r="A6" s="179"/>
      <c r="B6" s="179"/>
      <c r="C6" s="179"/>
      <c r="D6" s="179"/>
      <c r="E6" s="179"/>
      <c r="F6" s="179"/>
      <c r="G6" s="179"/>
      <c r="H6" s="179"/>
      <c r="I6" s="179"/>
      <c r="J6" s="179"/>
      <c r="K6" s="179"/>
      <c r="L6" s="179"/>
      <c r="M6" s="179"/>
      <c r="N6" s="179"/>
      <c r="O6" s="179"/>
      <c r="P6" s="179"/>
      <c r="Q6" s="179"/>
      <c r="R6" s="179"/>
      <c r="S6" s="179"/>
    </row>
    <row r="7" spans="1:19">
      <c r="A7" s="179"/>
      <c r="B7" s="179"/>
      <c r="C7" s="179"/>
      <c r="D7" s="179"/>
      <c r="E7" s="179"/>
      <c r="F7" s="179"/>
      <c r="G7" s="179"/>
      <c r="H7" s="179"/>
      <c r="I7" s="179"/>
      <c r="J7" s="179"/>
      <c r="K7" s="179"/>
      <c r="L7" s="179"/>
      <c r="M7" s="179"/>
      <c r="N7" s="179"/>
      <c r="O7" s="179"/>
      <c r="P7" s="179"/>
      <c r="Q7" s="179"/>
      <c r="R7" s="179"/>
      <c r="S7" s="179"/>
    </row>
    <row r="8" spans="1:19">
      <c r="A8" s="179"/>
      <c r="B8" s="179"/>
      <c r="C8" s="179"/>
      <c r="D8" s="179"/>
      <c r="E8" s="179"/>
      <c r="F8" s="179"/>
      <c r="G8" s="179"/>
      <c r="H8" s="179"/>
      <c r="I8" s="179"/>
      <c r="J8" s="179"/>
      <c r="K8" s="179"/>
      <c r="L8" s="179"/>
      <c r="M8" s="179"/>
      <c r="N8" s="179"/>
      <c r="O8" s="179"/>
      <c r="P8" s="179"/>
      <c r="Q8" s="179"/>
      <c r="R8" s="179"/>
      <c r="S8" s="179"/>
    </row>
    <row r="9" spans="1:19">
      <c r="A9" s="179"/>
      <c r="B9" s="179"/>
      <c r="C9" s="179"/>
      <c r="D9" s="179"/>
      <c r="E9" s="179"/>
      <c r="F9" s="179"/>
      <c r="G9" s="179"/>
      <c r="H9" s="179"/>
      <c r="I9" s="179"/>
      <c r="J9" s="179"/>
      <c r="K9" s="179"/>
      <c r="L9" s="179"/>
      <c r="M9" s="179"/>
      <c r="N9" s="179"/>
      <c r="O9" s="179"/>
      <c r="P9" s="179"/>
      <c r="Q9" s="179"/>
      <c r="R9" s="179"/>
      <c r="S9" s="179"/>
    </row>
    <row r="10" spans="1:19" ht="9.75" customHeight="1">
      <c r="A10" s="179"/>
      <c r="B10" s="179"/>
      <c r="C10" s="179"/>
      <c r="D10" s="179"/>
      <c r="E10" s="179"/>
      <c r="F10" s="179"/>
      <c r="G10" s="179"/>
      <c r="H10" s="179"/>
      <c r="I10" s="179"/>
      <c r="J10" s="179"/>
      <c r="K10" s="179"/>
      <c r="L10" s="179"/>
      <c r="M10" s="179"/>
      <c r="N10" s="179"/>
      <c r="O10" s="179"/>
      <c r="P10" s="179"/>
      <c r="Q10" s="179"/>
      <c r="R10" s="179"/>
      <c r="S10" s="179"/>
    </row>
    <row r="11" spans="1:19" ht="39" hidden="1" customHeight="1">
      <c r="A11" s="179"/>
      <c r="B11" s="179"/>
      <c r="C11" s="179"/>
      <c r="D11" s="179"/>
      <c r="E11" s="179"/>
      <c r="F11" s="179"/>
      <c r="G11" s="179"/>
      <c r="H11" s="179"/>
      <c r="I11" s="179"/>
      <c r="J11" s="179"/>
      <c r="K11" s="179"/>
      <c r="L11" s="179"/>
      <c r="M11" s="179"/>
      <c r="N11" s="179"/>
      <c r="O11" s="179"/>
      <c r="P11" s="179"/>
      <c r="Q11" s="179"/>
      <c r="R11" s="179"/>
      <c r="S11" s="179"/>
    </row>
    <row r="12" spans="1:19">
      <c r="A12" s="181"/>
      <c r="B12" s="181"/>
      <c r="C12" s="181"/>
      <c r="D12" s="181"/>
      <c r="E12" s="181"/>
      <c r="F12" s="181"/>
      <c r="G12" s="181"/>
      <c r="H12" s="181"/>
      <c r="I12" s="181"/>
      <c r="J12" s="181"/>
      <c r="K12" s="181"/>
      <c r="L12" s="181"/>
      <c r="M12" s="181"/>
      <c r="N12" s="181"/>
      <c r="O12" s="181"/>
      <c r="P12" s="181"/>
      <c r="Q12" s="181"/>
      <c r="R12" s="181"/>
    </row>
    <row r="13" spans="1:19">
      <c r="A13" s="181"/>
      <c r="B13" s="181"/>
      <c r="C13" s="181"/>
      <c r="D13" s="181"/>
      <c r="E13" s="181"/>
      <c r="F13" s="181"/>
      <c r="G13" s="181"/>
      <c r="H13" s="181"/>
      <c r="I13" s="181"/>
      <c r="J13" s="181"/>
      <c r="K13" s="181"/>
      <c r="L13" s="181"/>
      <c r="M13" s="181"/>
      <c r="N13" s="181"/>
      <c r="O13" s="181"/>
      <c r="P13" s="181"/>
      <c r="Q13" s="181"/>
      <c r="R13" s="181"/>
    </row>
    <row r="14" spans="1:19">
      <c r="A14" s="181"/>
      <c r="B14" s="181"/>
      <c r="C14" s="181"/>
      <c r="D14" s="181"/>
      <c r="E14" s="181"/>
      <c r="F14" s="181"/>
      <c r="G14" s="181"/>
      <c r="H14" s="181"/>
      <c r="I14" s="181"/>
      <c r="J14" s="181"/>
      <c r="K14" s="181"/>
      <c r="L14" s="181"/>
      <c r="M14" s="181"/>
      <c r="N14" s="181"/>
      <c r="O14" s="181"/>
      <c r="P14" s="181"/>
      <c r="Q14" s="181"/>
      <c r="R14" s="181"/>
    </row>
    <row r="15" spans="1:19">
      <c r="A15" s="181"/>
      <c r="B15" s="181"/>
      <c r="C15" s="181"/>
      <c r="D15" s="181"/>
      <c r="E15" s="181"/>
      <c r="F15" s="181"/>
      <c r="G15" s="181"/>
      <c r="H15" s="181"/>
      <c r="I15" s="181"/>
      <c r="J15" s="181"/>
      <c r="K15" s="181"/>
      <c r="L15" s="181"/>
      <c r="M15" s="181"/>
      <c r="N15" s="181"/>
      <c r="O15" s="181"/>
      <c r="P15" s="181"/>
      <c r="Q15" s="181"/>
      <c r="R15" s="181"/>
    </row>
    <row r="16" spans="1:19">
      <c r="A16" s="181"/>
      <c r="B16" s="181"/>
      <c r="C16" s="181"/>
      <c r="D16" s="181"/>
      <c r="E16" s="181"/>
      <c r="F16" s="181"/>
      <c r="G16" s="181"/>
      <c r="H16" s="181"/>
      <c r="I16" s="181"/>
      <c r="J16" s="181"/>
      <c r="K16" s="181"/>
      <c r="L16" s="181"/>
      <c r="M16" s="181"/>
      <c r="N16" s="181"/>
      <c r="O16" s="181"/>
      <c r="P16" s="181"/>
      <c r="Q16" s="181"/>
      <c r="R16" s="181"/>
    </row>
    <row r="17" spans="1:18">
      <c r="A17" s="181"/>
      <c r="B17" s="181"/>
      <c r="C17" s="181"/>
      <c r="D17" s="181"/>
      <c r="E17" s="181"/>
      <c r="F17" s="181"/>
      <c r="G17" s="181"/>
      <c r="H17" s="181"/>
      <c r="I17" s="181"/>
      <c r="J17" s="181"/>
      <c r="K17" s="181"/>
      <c r="L17" s="181"/>
      <c r="M17" s="181"/>
      <c r="N17" s="181"/>
      <c r="O17" s="181"/>
      <c r="P17" s="181"/>
      <c r="Q17" s="181"/>
      <c r="R17" s="181"/>
    </row>
    <row r="18" spans="1:18">
      <c r="A18" s="181"/>
      <c r="B18" s="181"/>
      <c r="C18" s="181"/>
      <c r="D18" s="181"/>
      <c r="E18" s="181"/>
      <c r="F18" s="181"/>
      <c r="G18" s="181"/>
      <c r="H18" s="181"/>
      <c r="I18" s="181"/>
      <c r="J18" s="181"/>
      <c r="K18" s="181"/>
      <c r="L18" s="181"/>
      <c r="M18" s="181"/>
      <c r="N18" s="181"/>
      <c r="O18" s="181"/>
      <c r="P18" s="181"/>
      <c r="Q18" s="181"/>
      <c r="R18" s="181"/>
    </row>
    <row r="19" spans="1:18">
      <c r="A19" s="181"/>
      <c r="B19" s="181"/>
      <c r="C19" s="181"/>
      <c r="D19" s="181"/>
      <c r="E19" s="181"/>
      <c r="F19" s="181"/>
      <c r="G19" s="181"/>
      <c r="H19" s="181"/>
      <c r="I19" s="181"/>
      <c r="J19" s="181"/>
      <c r="K19" s="181"/>
      <c r="L19" s="181"/>
      <c r="M19" s="181"/>
      <c r="N19" s="181"/>
      <c r="O19" s="181"/>
      <c r="P19" s="181"/>
      <c r="Q19" s="181"/>
      <c r="R19" s="181"/>
    </row>
    <row r="20" spans="1:18">
      <c r="A20" s="181"/>
      <c r="B20" s="181"/>
      <c r="C20" s="181"/>
      <c r="D20" s="181"/>
      <c r="E20" s="181"/>
      <c r="F20" s="181"/>
      <c r="G20" s="181"/>
      <c r="H20" s="181"/>
      <c r="I20" s="181"/>
      <c r="J20" s="181"/>
      <c r="K20" s="181"/>
      <c r="L20" s="181"/>
      <c r="M20" s="181"/>
      <c r="N20" s="181"/>
      <c r="O20" s="181"/>
      <c r="P20" s="181"/>
      <c r="Q20" s="181"/>
      <c r="R20" s="181"/>
    </row>
    <row r="21" spans="1:18">
      <c r="A21" s="181"/>
      <c r="B21" s="181"/>
      <c r="C21" s="181"/>
      <c r="D21" s="181"/>
      <c r="E21" s="181"/>
      <c r="F21" s="181"/>
      <c r="G21" s="181"/>
      <c r="H21" s="181"/>
      <c r="I21" s="181"/>
      <c r="J21" s="181"/>
      <c r="K21" s="181"/>
      <c r="L21" s="181"/>
      <c r="M21" s="181"/>
      <c r="N21" s="181"/>
      <c r="O21" s="181"/>
      <c r="P21" s="181"/>
      <c r="Q21" s="181"/>
      <c r="R21" s="181"/>
    </row>
    <row r="22" spans="1:18">
      <c r="A22" s="181"/>
      <c r="B22" s="181"/>
      <c r="C22" s="181"/>
      <c r="D22" s="181"/>
      <c r="E22" s="181"/>
      <c r="F22" s="181"/>
      <c r="G22" s="181"/>
      <c r="H22" s="181"/>
      <c r="I22" s="181"/>
      <c r="J22" s="181"/>
      <c r="K22" s="181"/>
      <c r="L22" s="181"/>
      <c r="M22" s="181"/>
      <c r="N22" s="181"/>
      <c r="O22" s="181"/>
      <c r="P22" s="181"/>
      <c r="Q22" s="181"/>
      <c r="R22" s="181"/>
    </row>
    <row r="23" spans="1:18">
      <c r="A23" s="181"/>
      <c r="B23" s="181"/>
      <c r="C23" s="181"/>
      <c r="D23" s="181"/>
      <c r="E23" s="181"/>
      <c r="F23" s="181"/>
      <c r="G23" s="181"/>
      <c r="H23" s="181"/>
      <c r="I23" s="181"/>
      <c r="J23" s="181"/>
      <c r="K23" s="181"/>
      <c r="L23" s="181"/>
      <c r="M23" s="181"/>
      <c r="N23" s="181"/>
      <c r="O23" s="181"/>
      <c r="P23" s="181"/>
      <c r="Q23" s="181"/>
      <c r="R23" s="181"/>
    </row>
    <row r="24" spans="1:18">
      <c r="A24" s="181"/>
      <c r="B24" s="181"/>
      <c r="C24" s="181"/>
      <c r="D24" s="181"/>
      <c r="E24" s="181"/>
      <c r="F24" s="181"/>
      <c r="G24" s="181"/>
      <c r="H24" s="181"/>
      <c r="I24" s="181"/>
      <c r="J24" s="181"/>
      <c r="K24" s="181"/>
      <c r="L24" s="181"/>
      <c r="M24" s="181"/>
      <c r="N24" s="181"/>
      <c r="O24" s="181"/>
      <c r="P24" s="181"/>
      <c r="Q24" s="181"/>
      <c r="R24" s="181"/>
    </row>
    <row r="25" spans="1:18">
      <c r="A25" s="181"/>
      <c r="B25" s="181"/>
      <c r="C25" s="181"/>
      <c r="D25" s="181"/>
      <c r="E25" s="181"/>
      <c r="F25" s="181"/>
      <c r="G25" s="181"/>
      <c r="H25" s="181"/>
      <c r="I25" s="181"/>
      <c r="J25" s="181"/>
      <c r="K25" s="181"/>
      <c r="L25" s="181"/>
      <c r="M25" s="181"/>
      <c r="N25" s="181"/>
      <c r="O25" s="181"/>
      <c r="P25" s="181"/>
      <c r="Q25" s="181"/>
      <c r="R25" s="181"/>
    </row>
    <row r="26" spans="1:18">
      <c r="A26" s="181"/>
      <c r="B26" s="181"/>
      <c r="C26" s="181"/>
      <c r="D26" s="181"/>
      <c r="E26" s="181"/>
      <c r="F26" s="181"/>
      <c r="G26" s="181"/>
      <c r="H26" s="181"/>
      <c r="I26" s="181"/>
      <c r="J26" s="181"/>
      <c r="K26" s="181"/>
      <c r="L26" s="181"/>
      <c r="M26" s="181"/>
      <c r="N26" s="181"/>
      <c r="O26" s="181"/>
      <c r="P26" s="181"/>
      <c r="Q26" s="181"/>
      <c r="R26" s="181"/>
    </row>
    <row r="27" spans="1:18">
      <c r="A27" s="181"/>
      <c r="B27" s="181"/>
      <c r="C27" s="181"/>
      <c r="D27" s="181"/>
      <c r="E27" s="181"/>
      <c r="F27" s="181"/>
      <c r="G27" s="181"/>
      <c r="H27" s="181"/>
      <c r="I27" s="181"/>
      <c r="J27" s="181"/>
      <c r="K27" s="181"/>
      <c r="L27" s="181"/>
      <c r="M27" s="181"/>
      <c r="N27" s="181"/>
      <c r="O27" s="181"/>
      <c r="P27" s="181"/>
      <c r="Q27" s="181"/>
      <c r="R27" s="181"/>
    </row>
    <row r="28" spans="1:18">
      <c r="A28" s="181"/>
      <c r="B28" s="181"/>
      <c r="C28" s="181"/>
      <c r="D28" s="181"/>
      <c r="E28" s="181"/>
      <c r="F28" s="181"/>
      <c r="G28" s="181"/>
      <c r="H28" s="181"/>
      <c r="I28" s="181"/>
      <c r="J28" s="181"/>
      <c r="K28" s="181"/>
      <c r="L28" s="181"/>
      <c r="M28" s="181"/>
      <c r="N28" s="181"/>
      <c r="O28" s="181"/>
      <c r="P28" s="181"/>
      <c r="Q28" s="181"/>
      <c r="R28" s="181"/>
    </row>
    <row r="29" spans="1:18">
      <c r="A29" s="181"/>
      <c r="B29" s="181"/>
      <c r="C29" s="181"/>
      <c r="D29" s="181"/>
      <c r="E29" s="181"/>
      <c r="F29" s="181"/>
      <c r="G29" s="181"/>
      <c r="H29" s="181"/>
      <c r="I29" s="181"/>
      <c r="J29" s="181"/>
      <c r="K29" s="181"/>
      <c r="L29" s="181"/>
      <c r="M29" s="181"/>
      <c r="N29" s="181"/>
      <c r="O29" s="181"/>
      <c r="P29" s="181"/>
      <c r="Q29" s="181"/>
      <c r="R29" s="181"/>
    </row>
    <row r="30" spans="1:18">
      <c r="A30" s="181"/>
      <c r="B30" s="181"/>
      <c r="C30" s="181"/>
      <c r="D30" s="181"/>
      <c r="E30" s="181"/>
      <c r="F30" s="181"/>
      <c r="G30" s="181"/>
      <c r="H30" s="181"/>
      <c r="I30" s="181"/>
      <c r="J30" s="181"/>
      <c r="K30" s="181"/>
      <c r="L30" s="181"/>
      <c r="M30" s="181"/>
      <c r="N30" s="181"/>
      <c r="O30" s="181"/>
      <c r="P30" s="181"/>
      <c r="Q30" s="181"/>
      <c r="R30" s="181"/>
    </row>
    <row r="31" spans="1:18">
      <c r="A31" s="181"/>
      <c r="B31" s="181"/>
      <c r="C31" s="181"/>
      <c r="D31" s="181"/>
      <c r="E31" s="181"/>
      <c r="F31" s="181"/>
      <c r="G31" s="181"/>
      <c r="H31" s="181"/>
      <c r="I31" s="181"/>
      <c r="J31" s="181"/>
      <c r="K31" s="181"/>
      <c r="L31" s="181"/>
      <c r="M31" s="181"/>
      <c r="N31" s="181"/>
      <c r="O31" s="181"/>
      <c r="P31" s="181"/>
      <c r="Q31" s="181"/>
      <c r="R31" s="181"/>
    </row>
    <row r="32" spans="1:18">
      <c r="A32" s="181"/>
      <c r="B32" s="181"/>
      <c r="C32" s="181"/>
      <c r="D32" s="181"/>
      <c r="E32" s="181"/>
      <c r="F32" s="181"/>
      <c r="G32" s="181"/>
      <c r="H32" s="181"/>
      <c r="I32" s="181"/>
      <c r="J32" s="181"/>
      <c r="K32" s="181"/>
      <c r="L32" s="181"/>
      <c r="M32" s="181"/>
      <c r="N32" s="181"/>
      <c r="O32" s="181"/>
      <c r="P32" s="181"/>
      <c r="Q32" s="181"/>
      <c r="R32" s="181"/>
    </row>
    <row r="33" spans="1:18">
      <c r="A33" s="181"/>
      <c r="B33" s="181"/>
      <c r="C33" s="181"/>
      <c r="D33" s="181"/>
      <c r="E33" s="181"/>
      <c r="F33" s="181"/>
      <c r="G33" s="181"/>
      <c r="H33" s="181"/>
      <c r="I33" s="181"/>
      <c r="J33" s="181"/>
      <c r="K33" s="181"/>
      <c r="L33" s="181"/>
      <c r="M33" s="181"/>
      <c r="N33" s="181"/>
      <c r="O33" s="181"/>
      <c r="P33" s="181"/>
      <c r="Q33" s="181"/>
      <c r="R33" s="181"/>
    </row>
    <row r="34" spans="1:18">
      <c r="A34" s="181"/>
      <c r="B34" s="181"/>
      <c r="C34" s="181"/>
      <c r="D34" s="181"/>
      <c r="E34" s="181"/>
      <c r="F34" s="181"/>
      <c r="G34" s="181"/>
      <c r="H34" s="181"/>
      <c r="I34" s="181"/>
      <c r="J34" s="181"/>
      <c r="K34" s="181"/>
      <c r="L34" s="181"/>
      <c r="M34" s="181"/>
      <c r="N34" s="181"/>
      <c r="O34" s="181"/>
      <c r="P34" s="181"/>
      <c r="Q34" s="181"/>
      <c r="R34" s="181"/>
    </row>
    <row r="35" spans="1:18">
      <c r="A35" s="181"/>
      <c r="B35" s="181"/>
      <c r="C35" s="181"/>
      <c r="D35" s="181"/>
      <c r="E35" s="181"/>
      <c r="F35" s="181"/>
      <c r="G35" s="181"/>
      <c r="H35" s="181"/>
      <c r="I35" s="181"/>
      <c r="J35" s="181"/>
      <c r="K35" s="181"/>
      <c r="L35" s="181"/>
      <c r="M35" s="181"/>
      <c r="N35" s="181"/>
      <c r="O35" s="181"/>
      <c r="P35" s="181"/>
      <c r="Q35" s="181"/>
      <c r="R35" s="181"/>
    </row>
    <row r="36" spans="1:18">
      <c r="A36" s="181"/>
      <c r="B36" s="181"/>
      <c r="C36" s="181"/>
      <c r="D36" s="181"/>
      <c r="E36" s="181"/>
      <c r="F36" s="181"/>
      <c r="G36" s="181"/>
      <c r="H36" s="181"/>
      <c r="I36" s="181"/>
      <c r="J36" s="181"/>
      <c r="K36" s="181"/>
      <c r="L36" s="181"/>
      <c r="M36" s="181"/>
      <c r="N36" s="181"/>
      <c r="O36" s="181"/>
      <c r="P36" s="181"/>
      <c r="Q36" s="181"/>
      <c r="R36" s="181"/>
    </row>
    <row r="37" spans="1:18">
      <c r="A37" s="181"/>
      <c r="B37" s="181"/>
      <c r="C37" s="181"/>
      <c r="D37" s="181"/>
      <c r="E37" s="181"/>
      <c r="F37" s="181"/>
      <c r="G37" s="181"/>
      <c r="H37" s="181"/>
      <c r="I37" s="181"/>
      <c r="J37" s="181"/>
      <c r="K37" s="181"/>
      <c r="L37" s="181"/>
      <c r="M37" s="181"/>
      <c r="N37" s="181"/>
      <c r="O37" s="181"/>
      <c r="P37" s="181"/>
      <c r="Q37" s="181"/>
      <c r="R37" s="181"/>
    </row>
    <row r="38" spans="1:18">
      <c r="A38" s="181"/>
      <c r="B38" s="181"/>
      <c r="C38" s="181"/>
      <c r="D38" s="181"/>
      <c r="E38" s="181"/>
      <c r="F38" s="181"/>
      <c r="G38" s="181"/>
      <c r="H38" s="181"/>
      <c r="I38" s="181"/>
      <c r="J38" s="181"/>
      <c r="K38" s="181"/>
      <c r="L38" s="181"/>
      <c r="M38" s="181"/>
      <c r="N38" s="181"/>
      <c r="O38" s="181"/>
      <c r="P38" s="181"/>
      <c r="Q38" s="181"/>
      <c r="R38" s="181"/>
    </row>
    <row r="39" spans="1:18">
      <c r="A39" s="181"/>
      <c r="B39" s="181"/>
      <c r="C39" s="181"/>
      <c r="D39" s="181"/>
      <c r="E39" s="181"/>
      <c r="F39" s="181"/>
      <c r="G39" s="181"/>
      <c r="H39" s="181"/>
      <c r="I39" s="181"/>
      <c r="J39" s="181"/>
      <c r="K39" s="181"/>
      <c r="L39" s="181"/>
      <c r="M39" s="181"/>
      <c r="N39" s="181"/>
      <c r="O39" s="181"/>
      <c r="P39" s="181"/>
      <c r="Q39" s="181"/>
      <c r="R39" s="181"/>
    </row>
    <row r="40" spans="1:18">
      <c r="A40" s="181"/>
      <c r="B40" s="181"/>
      <c r="C40" s="181"/>
      <c r="D40" s="181"/>
      <c r="E40" s="181"/>
      <c r="F40" s="181"/>
      <c r="G40" s="181"/>
      <c r="H40" s="181"/>
      <c r="I40" s="181"/>
      <c r="J40" s="181"/>
      <c r="K40" s="181"/>
      <c r="L40" s="181"/>
      <c r="M40" s="181"/>
      <c r="N40" s="181"/>
      <c r="O40" s="181"/>
      <c r="P40" s="181"/>
      <c r="Q40" s="181"/>
      <c r="R40" s="181"/>
    </row>
    <row r="41" spans="1:18">
      <c r="A41" s="181"/>
      <c r="B41" s="181"/>
      <c r="C41" s="181"/>
      <c r="D41" s="181"/>
      <c r="E41" s="181"/>
      <c r="F41" s="181"/>
      <c r="G41" s="181"/>
      <c r="H41" s="181"/>
      <c r="I41" s="181"/>
      <c r="J41" s="181"/>
      <c r="K41" s="181"/>
      <c r="L41" s="181"/>
      <c r="M41" s="181"/>
      <c r="N41" s="181"/>
      <c r="O41" s="181"/>
      <c r="P41" s="181"/>
      <c r="Q41" s="181"/>
      <c r="R41" s="181"/>
    </row>
    <row r="42" spans="1:18">
      <c r="A42" s="181"/>
      <c r="B42" s="181"/>
      <c r="C42" s="181"/>
      <c r="D42" s="181"/>
      <c r="E42" s="181"/>
      <c r="F42" s="181"/>
      <c r="G42" s="181"/>
      <c r="H42" s="181"/>
      <c r="I42" s="181"/>
      <c r="J42" s="181"/>
      <c r="K42" s="181"/>
      <c r="L42" s="181"/>
      <c r="M42" s="181"/>
      <c r="N42" s="181"/>
      <c r="O42" s="181"/>
      <c r="P42" s="181"/>
      <c r="Q42" s="181"/>
      <c r="R42" s="181"/>
    </row>
    <row r="43" spans="1:18">
      <c r="A43" s="181"/>
      <c r="B43" s="181"/>
      <c r="C43" s="181"/>
      <c r="D43" s="181"/>
      <c r="E43" s="181"/>
      <c r="F43" s="181"/>
      <c r="G43" s="181"/>
      <c r="H43" s="181"/>
      <c r="I43" s="181"/>
      <c r="J43" s="181"/>
      <c r="K43" s="181"/>
      <c r="L43" s="181"/>
      <c r="M43" s="181"/>
      <c r="N43" s="181"/>
      <c r="O43" s="181"/>
      <c r="P43" s="181"/>
      <c r="Q43" s="181"/>
      <c r="R43" s="181"/>
    </row>
  </sheetData>
  <mergeCells count="2">
    <mergeCell ref="A1:S11"/>
    <mergeCell ref="A12:R4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9"/>
  <sheetViews>
    <sheetView workbookViewId="0">
      <selection sqref="A1:R26"/>
    </sheetView>
  </sheetViews>
  <sheetFormatPr defaultRowHeight="15"/>
  <cols>
    <col min="8" max="8" width="26.28515625" customWidth="1"/>
    <col min="9" max="17" width="9.140625" hidden="1" customWidth="1"/>
    <col min="18" max="18" width="3.5703125" hidden="1" customWidth="1"/>
  </cols>
  <sheetData>
    <row r="1" spans="1:18">
      <c r="A1" s="182" t="s">
        <v>51</v>
      </c>
      <c r="B1" s="183"/>
      <c r="C1" s="183"/>
      <c r="D1" s="183"/>
      <c r="E1" s="183"/>
      <c r="F1" s="183"/>
      <c r="G1" s="183"/>
      <c r="H1" s="183"/>
      <c r="I1" s="183"/>
      <c r="J1" s="183"/>
      <c r="K1" s="183"/>
      <c r="L1" s="183"/>
      <c r="M1" s="183"/>
      <c r="N1" s="183"/>
      <c r="O1" s="183"/>
      <c r="P1" s="183"/>
      <c r="Q1" s="183"/>
      <c r="R1" s="183"/>
    </row>
    <row r="2" spans="1:18">
      <c r="A2" s="183"/>
      <c r="B2" s="183"/>
      <c r="C2" s="183"/>
      <c r="D2" s="183"/>
      <c r="E2" s="183"/>
      <c r="F2" s="183"/>
      <c r="G2" s="183"/>
      <c r="H2" s="183"/>
      <c r="I2" s="183"/>
      <c r="J2" s="183"/>
      <c r="K2" s="183"/>
      <c r="L2" s="183"/>
      <c r="M2" s="183"/>
      <c r="N2" s="183"/>
      <c r="O2" s="183"/>
      <c r="P2" s="183"/>
      <c r="Q2" s="183"/>
      <c r="R2" s="183"/>
    </row>
    <row r="3" spans="1:18">
      <c r="A3" s="183"/>
      <c r="B3" s="183"/>
      <c r="C3" s="183"/>
      <c r="D3" s="183"/>
      <c r="E3" s="183"/>
      <c r="F3" s="183"/>
      <c r="G3" s="183"/>
      <c r="H3" s="183"/>
      <c r="I3" s="183"/>
      <c r="J3" s="183"/>
      <c r="K3" s="183"/>
      <c r="L3" s="183"/>
      <c r="M3" s="183"/>
      <c r="N3" s="183"/>
      <c r="O3" s="183"/>
      <c r="P3" s="183"/>
      <c r="Q3" s="183"/>
      <c r="R3" s="183"/>
    </row>
    <row r="4" spans="1:18">
      <c r="A4" s="183"/>
      <c r="B4" s="183"/>
      <c r="C4" s="183"/>
      <c r="D4" s="183"/>
      <c r="E4" s="183"/>
      <c r="F4" s="183"/>
      <c r="G4" s="183"/>
      <c r="H4" s="183"/>
      <c r="I4" s="183"/>
      <c r="J4" s="183"/>
      <c r="K4" s="183"/>
      <c r="L4" s="183"/>
      <c r="M4" s="183"/>
      <c r="N4" s="183"/>
      <c r="O4" s="183"/>
      <c r="P4" s="183"/>
      <c r="Q4" s="183"/>
      <c r="R4" s="183"/>
    </row>
    <row r="5" spans="1:18">
      <c r="A5" s="183"/>
      <c r="B5" s="183"/>
      <c r="C5" s="183"/>
      <c r="D5" s="183"/>
      <c r="E5" s="183"/>
      <c r="F5" s="183"/>
      <c r="G5" s="183"/>
      <c r="H5" s="183"/>
      <c r="I5" s="183"/>
      <c r="J5" s="183"/>
      <c r="K5" s="183"/>
      <c r="L5" s="183"/>
      <c r="M5" s="183"/>
      <c r="N5" s="183"/>
      <c r="O5" s="183"/>
      <c r="P5" s="183"/>
      <c r="Q5" s="183"/>
      <c r="R5" s="183"/>
    </row>
    <row r="6" spans="1:18">
      <c r="A6" s="183"/>
      <c r="B6" s="183"/>
      <c r="C6" s="183"/>
      <c r="D6" s="183"/>
      <c r="E6" s="183"/>
      <c r="F6" s="183"/>
      <c r="G6" s="183"/>
      <c r="H6" s="183"/>
      <c r="I6" s="183"/>
      <c r="J6" s="183"/>
      <c r="K6" s="183"/>
      <c r="L6" s="183"/>
      <c r="M6" s="183"/>
      <c r="N6" s="183"/>
      <c r="O6" s="183"/>
      <c r="P6" s="183"/>
      <c r="Q6" s="183"/>
      <c r="R6" s="183"/>
    </row>
    <row r="7" spans="1:18">
      <c r="A7" s="183"/>
      <c r="B7" s="183"/>
      <c r="C7" s="183"/>
      <c r="D7" s="183"/>
      <c r="E7" s="183"/>
      <c r="F7" s="183"/>
      <c r="G7" s="183"/>
      <c r="H7" s="183"/>
      <c r="I7" s="183"/>
      <c r="J7" s="183"/>
      <c r="K7" s="183"/>
      <c r="L7" s="183"/>
      <c r="M7" s="183"/>
      <c r="N7" s="183"/>
      <c r="O7" s="183"/>
      <c r="P7" s="183"/>
      <c r="Q7" s="183"/>
      <c r="R7" s="183"/>
    </row>
    <row r="8" spans="1:18">
      <c r="A8" s="183"/>
      <c r="B8" s="183"/>
      <c r="C8" s="183"/>
      <c r="D8" s="183"/>
      <c r="E8" s="183"/>
      <c r="F8" s="183"/>
      <c r="G8" s="183"/>
      <c r="H8" s="183"/>
      <c r="I8" s="183"/>
      <c r="J8" s="183"/>
      <c r="K8" s="183"/>
      <c r="L8" s="183"/>
      <c r="M8" s="183"/>
      <c r="N8" s="183"/>
      <c r="O8" s="183"/>
      <c r="P8" s="183"/>
      <c r="Q8" s="183"/>
      <c r="R8" s="183"/>
    </row>
    <row r="9" spans="1:18" ht="57.75" customHeight="1">
      <c r="A9" s="183"/>
      <c r="B9" s="183"/>
      <c r="C9" s="183"/>
      <c r="D9" s="183"/>
      <c r="E9" s="183"/>
      <c r="F9" s="183"/>
      <c r="G9" s="183"/>
      <c r="H9" s="183"/>
      <c r="I9" s="183"/>
      <c r="J9" s="183"/>
      <c r="K9" s="183"/>
      <c r="L9" s="183"/>
      <c r="M9" s="183"/>
      <c r="N9" s="183"/>
      <c r="O9" s="183"/>
      <c r="P9" s="183"/>
      <c r="Q9" s="183"/>
      <c r="R9" s="183"/>
    </row>
    <row r="10" spans="1:18" ht="3.75" customHeight="1">
      <c r="A10" s="183"/>
      <c r="B10" s="183"/>
      <c r="C10" s="183"/>
      <c r="D10" s="183"/>
      <c r="E10" s="183"/>
      <c r="F10" s="183"/>
      <c r="G10" s="183"/>
      <c r="H10" s="183"/>
      <c r="I10" s="183"/>
      <c r="J10" s="183"/>
      <c r="K10" s="183"/>
      <c r="L10" s="183"/>
      <c r="M10" s="183"/>
      <c r="N10" s="183"/>
      <c r="O10" s="183"/>
      <c r="P10" s="183"/>
      <c r="Q10" s="183"/>
      <c r="R10" s="183"/>
    </row>
    <row r="11" spans="1:18" hidden="1">
      <c r="A11" s="183"/>
      <c r="B11" s="183"/>
      <c r="C11" s="183"/>
      <c r="D11" s="183"/>
      <c r="E11" s="183"/>
      <c r="F11" s="183"/>
      <c r="G11" s="183"/>
      <c r="H11" s="183"/>
      <c r="I11" s="183"/>
      <c r="J11" s="183"/>
      <c r="K11" s="183"/>
      <c r="L11" s="183"/>
      <c r="M11" s="183"/>
      <c r="N11" s="183"/>
      <c r="O11" s="183"/>
      <c r="P11" s="183"/>
      <c r="Q11" s="183"/>
      <c r="R11" s="183"/>
    </row>
    <row r="12" spans="1:18" hidden="1">
      <c r="A12" s="183"/>
      <c r="B12" s="183"/>
      <c r="C12" s="183"/>
      <c r="D12" s="183"/>
      <c r="E12" s="183"/>
      <c r="F12" s="183"/>
      <c r="G12" s="183"/>
      <c r="H12" s="183"/>
      <c r="I12" s="183"/>
      <c r="J12" s="183"/>
      <c r="K12" s="183"/>
      <c r="L12" s="183"/>
      <c r="M12" s="183"/>
      <c r="N12" s="183"/>
      <c r="O12" s="183"/>
      <c r="P12" s="183"/>
      <c r="Q12" s="183"/>
      <c r="R12" s="183"/>
    </row>
    <row r="13" spans="1:18" hidden="1">
      <c r="A13" s="183"/>
      <c r="B13" s="183"/>
      <c r="C13" s="183"/>
      <c r="D13" s="183"/>
      <c r="E13" s="183"/>
      <c r="F13" s="183"/>
      <c r="G13" s="183"/>
      <c r="H13" s="183"/>
      <c r="I13" s="183"/>
      <c r="J13" s="183"/>
      <c r="K13" s="183"/>
      <c r="L13" s="183"/>
      <c r="M13" s="183"/>
      <c r="N13" s="183"/>
      <c r="O13" s="183"/>
      <c r="P13" s="183"/>
      <c r="Q13" s="183"/>
      <c r="R13" s="183"/>
    </row>
    <row r="14" spans="1:18" hidden="1">
      <c r="A14" s="183"/>
      <c r="B14" s="183"/>
      <c r="C14" s="183"/>
      <c r="D14" s="183"/>
      <c r="E14" s="183"/>
      <c r="F14" s="183"/>
      <c r="G14" s="183"/>
      <c r="H14" s="183"/>
      <c r="I14" s="183"/>
      <c r="J14" s="183"/>
      <c r="K14" s="183"/>
      <c r="L14" s="183"/>
      <c r="M14" s="183"/>
      <c r="N14" s="183"/>
      <c r="O14" s="183"/>
      <c r="P14" s="183"/>
      <c r="Q14" s="183"/>
      <c r="R14" s="183"/>
    </row>
    <row r="15" spans="1:18" hidden="1">
      <c r="A15" s="183"/>
      <c r="B15" s="183"/>
      <c r="C15" s="183"/>
      <c r="D15" s="183"/>
      <c r="E15" s="183"/>
      <c r="F15" s="183"/>
      <c r="G15" s="183"/>
      <c r="H15" s="183"/>
      <c r="I15" s="183"/>
      <c r="J15" s="183"/>
      <c r="K15" s="183"/>
      <c r="L15" s="183"/>
      <c r="M15" s="183"/>
      <c r="N15" s="183"/>
      <c r="O15" s="183"/>
      <c r="P15" s="183"/>
      <c r="Q15" s="183"/>
      <c r="R15" s="183"/>
    </row>
    <row r="16" spans="1:18" hidden="1">
      <c r="A16" s="183"/>
      <c r="B16" s="183"/>
      <c r="C16" s="183"/>
      <c r="D16" s="183"/>
      <c r="E16" s="183"/>
      <c r="F16" s="183"/>
      <c r="G16" s="183"/>
      <c r="H16" s="183"/>
      <c r="I16" s="183"/>
      <c r="J16" s="183"/>
      <c r="K16" s="183"/>
      <c r="L16" s="183"/>
      <c r="M16" s="183"/>
      <c r="N16" s="183"/>
      <c r="O16" s="183"/>
      <c r="P16" s="183"/>
      <c r="Q16" s="183"/>
      <c r="R16" s="183"/>
    </row>
    <row r="17" spans="1:18" hidden="1">
      <c r="A17" s="183"/>
      <c r="B17" s="183"/>
      <c r="C17" s="183"/>
      <c r="D17" s="183"/>
      <c r="E17" s="183"/>
      <c r="F17" s="183"/>
      <c r="G17" s="183"/>
      <c r="H17" s="183"/>
      <c r="I17" s="183"/>
      <c r="J17" s="183"/>
      <c r="K17" s="183"/>
      <c r="L17" s="183"/>
      <c r="M17" s="183"/>
      <c r="N17" s="183"/>
      <c r="O17" s="183"/>
      <c r="P17" s="183"/>
      <c r="Q17" s="183"/>
      <c r="R17" s="183"/>
    </row>
    <row r="18" spans="1:18" hidden="1">
      <c r="A18" s="183"/>
      <c r="B18" s="183"/>
      <c r="C18" s="183"/>
      <c r="D18" s="183"/>
      <c r="E18" s="183"/>
      <c r="F18" s="183"/>
      <c r="G18" s="183"/>
      <c r="H18" s="183"/>
      <c r="I18" s="183"/>
      <c r="J18" s="183"/>
      <c r="K18" s="183"/>
      <c r="L18" s="183"/>
      <c r="M18" s="183"/>
      <c r="N18" s="183"/>
      <c r="O18" s="183"/>
      <c r="P18" s="183"/>
      <c r="Q18" s="183"/>
      <c r="R18" s="183"/>
    </row>
    <row r="19" spans="1:18" hidden="1">
      <c r="A19" s="183"/>
      <c r="B19" s="183"/>
      <c r="C19" s="183"/>
      <c r="D19" s="183"/>
      <c r="E19" s="183"/>
      <c r="F19" s="183"/>
      <c r="G19" s="183"/>
      <c r="H19" s="183"/>
      <c r="I19" s="183"/>
      <c r="J19" s="183"/>
      <c r="K19" s="183"/>
      <c r="L19" s="183"/>
      <c r="M19" s="183"/>
      <c r="N19" s="183"/>
      <c r="O19" s="183"/>
      <c r="P19" s="183"/>
      <c r="Q19" s="183"/>
      <c r="R19" s="183"/>
    </row>
    <row r="20" spans="1:18" hidden="1">
      <c r="A20" s="183"/>
      <c r="B20" s="183"/>
      <c r="C20" s="183"/>
      <c r="D20" s="183"/>
      <c r="E20" s="183"/>
      <c r="F20" s="183"/>
      <c r="G20" s="183"/>
      <c r="H20" s="183"/>
      <c r="I20" s="183"/>
      <c r="J20" s="183"/>
      <c r="K20" s="183"/>
      <c r="L20" s="183"/>
      <c r="M20" s="183"/>
      <c r="N20" s="183"/>
      <c r="O20" s="183"/>
      <c r="P20" s="183"/>
      <c r="Q20" s="183"/>
      <c r="R20" s="183"/>
    </row>
    <row r="21" spans="1:18" hidden="1">
      <c r="A21" s="183"/>
      <c r="B21" s="183"/>
      <c r="C21" s="183"/>
      <c r="D21" s="183"/>
      <c r="E21" s="183"/>
      <c r="F21" s="183"/>
      <c r="G21" s="183"/>
      <c r="H21" s="183"/>
      <c r="I21" s="183"/>
      <c r="J21" s="183"/>
      <c r="K21" s="183"/>
      <c r="L21" s="183"/>
      <c r="M21" s="183"/>
      <c r="N21" s="183"/>
      <c r="O21" s="183"/>
      <c r="P21" s="183"/>
      <c r="Q21" s="183"/>
      <c r="R21" s="183"/>
    </row>
    <row r="22" spans="1:18" hidden="1">
      <c r="A22" s="183"/>
      <c r="B22" s="183"/>
      <c r="C22" s="183"/>
      <c r="D22" s="183"/>
      <c r="E22" s="183"/>
      <c r="F22" s="183"/>
      <c r="G22" s="183"/>
      <c r="H22" s="183"/>
      <c r="I22" s="183"/>
      <c r="J22" s="183"/>
      <c r="K22" s="183"/>
      <c r="L22" s="183"/>
      <c r="M22" s="183"/>
      <c r="N22" s="183"/>
      <c r="O22" s="183"/>
      <c r="P22" s="183"/>
      <c r="Q22" s="183"/>
      <c r="R22" s="183"/>
    </row>
    <row r="23" spans="1:18" hidden="1">
      <c r="A23" s="183"/>
      <c r="B23" s="183"/>
      <c r="C23" s="183"/>
      <c r="D23" s="183"/>
      <c r="E23" s="183"/>
      <c r="F23" s="183"/>
      <c r="G23" s="183"/>
      <c r="H23" s="183"/>
      <c r="I23" s="183"/>
      <c r="J23" s="183"/>
      <c r="K23" s="183"/>
      <c r="L23" s="183"/>
      <c r="M23" s="183"/>
      <c r="N23" s="183"/>
      <c r="O23" s="183"/>
      <c r="P23" s="183"/>
      <c r="Q23" s="183"/>
      <c r="R23" s="183"/>
    </row>
    <row r="24" spans="1:18" hidden="1">
      <c r="A24" s="183"/>
      <c r="B24" s="183"/>
      <c r="C24" s="183"/>
      <c r="D24" s="183"/>
      <c r="E24" s="183"/>
      <c r="F24" s="183"/>
      <c r="G24" s="183"/>
      <c r="H24" s="183"/>
      <c r="I24" s="183"/>
      <c r="J24" s="183"/>
      <c r="K24" s="183"/>
      <c r="L24" s="183"/>
      <c r="M24" s="183"/>
      <c r="N24" s="183"/>
      <c r="O24" s="183"/>
      <c r="P24" s="183"/>
      <c r="Q24" s="183"/>
      <c r="R24" s="183"/>
    </row>
    <row r="25" spans="1:18" hidden="1">
      <c r="A25" s="183"/>
      <c r="B25" s="183"/>
      <c r="C25" s="183"/>
      <c r="D25" s="183"/>
      <c r="E25" s="183"/>
      <c r="F25" s="183"/>
      <c r="G25" s="183"/>
      <c r="H25" s="183"/>
      <c r="I25" s="183"/>
      <c r="J25" s="183"/>
      <c r="K25" s="183"/>
      <c r="L25" s="183"/>
      <c r="M25" s="183"/>
      <c r="N25" s="183"/>
      <c r="O25" s="183"/>
      <c r="P25" s="183"/>
      <c r="Q25" s="183"/>
      <c r="R25" s="183"/>
    </row>
    <row r="26" spans="1:18" hidden="1">
      <c r="A26" s="183"/>
      <c r="B26" s="183"/>
      <c r="C26" s="183"/>
      <c r="D26" s="183"/>
      <c r="E26" s="183"/>
      <c r="F26" s="183"/>
      <c r="G26" s="183"/>
      <c r="H26" s="183"/>
      <c r="I26" s="183"/>
      <c r="J26" s="183"/>
      <c r="K26" s="183"/>
      <c r="L26" s="183"/>
      <c r="M26" s="183"/>
      <c r="N26" s="183"/>
      <c r="O26" s="183"/>
      <c r="P26" s="183"/>
      <c r="Q26" s="183"/>
      <c r="R26" s="183"/>
    </row>
    <row r="29" spans="1:18">
      <c r="A29" s="184" t="s">
        <v>52</v>
      </c>
      <c r="B29" s="185"/>
      <c r="C29" s="185"/>
      <c r="D29" s="185"/>
      <c r="E29" s="185"/>
      <c r="F29" s="185"/>
      <c r="G29" s="185"/>
      <c r="H29" s="185"/>
    </row>
    <row r="30" spans="1:18">
      <c r="A30" s="185"/>
      <c r="B30" s="185"/>
      <c r="C30" s="185"/>
      <c r="D30" s="185"/>
      <c r="E30" s="185"/>
      <c r="F30" s="185"/>
      <c r="G30" s="185"/>
      <c r="H30" s="185"/>
    </row>
    <row r="31" spans="1:18">
      <c r="A31" s="185"/>
      <c r="B31" s="185"/>
      <c r="C31" s="185"/>
      <c r="D31" s="185"/>
      <c r="E31" s="185"/>
      <c r="F31" s="185"/>
      <c r="G31" s="185"/>
      <c r="H31" s="185"/>
    </row>
    <row r="32" spans="1:18">
      <c r="A32" s="185"/>
      <c r="B32" s="185"/>
      <c r="C32" s="185"/>
      <c r="D32" s="185"/>
      <c r="E32" s="185"/>
      <c r="F32" s="185"/>
      <c r="G32" s="185"/>
      <c r="H32" s="185"/>
    </row>
    <row r="33" spans="1:8">
      <c r="A33" s="185"/>
      <c r="B33" s="185"/>
      <c r="C33" s="185"/>
      <c r="D33" s="185"/>
      <c r="E33" s="185"/>
      <c r="F33" s="185"/>
      <c r="G33" s="185"/>
      <c r="H33" s="185"/>
    </row>
    <row r="34" spans="1:8">
      <c r="A34" s="185"/>
      <c r="B34" s="185"/>
      <c r="C34" s="185"/>
      <c r="D34" s="185"/>
      <c r="E34" s="185"/>
      <c r="F34" s="185"/>
      <c r="G34" s="185"/>
      <c r="H34" s="185"/>
    </row>
    <row r="35" spans="1:8">
      <c r="A35" s="185"/>
      <c r="B35" s="185"/>
      <c r="C35" s="185"/>
      <c r="D35" s="185"/>
      <c r="E35" s="185"/>
      <c r="F35" s="185"/>
      <c r="G35" s="185"/>
      <c r="H35" s="185"/>
    </row>
    <row r="36" spans="1:8">
      <c r="A36" s="185"/>
      <c r="B36" s="185"/>
      <c r="C36" s="185"/>
      <c r="D36" s="185"/>
      <c r="E36" s="185"/>
      <c r="F36" s="185"/>
      <c r="G36" s="185"/>
      <c r="H36" s="185"/>
    </row>
    <row r="37" spans="1:8">
      <c r="A37" s="185"/>
      <c r="B37" s="185"/>
      <c r="C37" s="185"/>
      <c r="D37" s="185"/>
      <c r="E37" s="185"/>
      <c r="F37" s="185"/>
      <c r="G37" s="185"/>
      <c r="H37" s="185"/>
    </row>
    <row r="38" spans="1:8">
      <c r="A38" s="185"/>
      <c r="B38" s="185"/>
      <c r="C38" s="185"/>
      <c r="D38" s="185"/>
      <c r="E38" s="185"/>
      <c r="F38" s="185"/>
      <c r="G38" s="185"/>
      <c r="H38" s="185"/>
    </row>
    <row r="39" spans="1:8" ht="60.75" customHeight="1">
      <c r="A39" s="185"/>
      <c r="B39" s="185"/>
      <c r="C39" s="185"/>
      <c r="D39" s="185"/>
      <c r="E39" s="185"/>
      <c r="F39" s="185"/>
      <c r="G39" s="185"/>
      <c r="H39" s="185"/>
    </row>
  </sheetData>
  <mergeCells count="2">
    <mergeCell ref="A1:R26"/>
    <mergeCell ref="A29:H3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01"/>
  <sheetViews>
    <sheetView topLeftCell="A25" workbookViewId="0">
      <selection activeCell="K111" sqref="K111"/>
    </sheetView>
  </sheetViews>
  <sheetFormatPr defaultRowHeight="15"/>
  <sheetData>
    <row r="1" spans="1:10" ht="21">
      <c r="A1" s="1" t="s">
        <v>44</v>
      </c>
    </row>
    <row r="2" spans="1:10">
      <c r="A2" s="179" t="s">
        <v>149</v>
      </c>
      <c r="B2" s="180"/>
      <c r="C2" s="180"/>
      <c r="D2" s="180"/>
      <c r="E2" s="180"/>
      <c r="F2" s="180"/>
      <c r="G2" s="180"/>
      <c r="H2" s="180"/>
      <c r="I2" s="180"/>
      <c r="J2" s="180"/>
    </row>
    <row r="3" spans="1:10">
      <c r="A3" s="180"/>
      <c r="B3" s="180"/>
      <c r="C3" s="180"/>
      <c r="D3" s="180"/>
      <c r="E3" s="180"/>
      <c r="F3" s="180"/>
      <c r="G3" s="180"/>
      <c r="H3" s="180"/>
      <c r="I3" s="180"/>
      <c r="J3" s="180"/>
    </row>
    <row r="4" spans="1:10">
      <c r="A4" s="180"/>
      <c r="B4" s="180"/>
      <c r="C4" s="180"/>
      <c r="D4" s="180"/>
      <c r="E4" s="180"/>
      <c r="F4" s="180"/>
      <c r="G4" s="180"/>
      <c r="H4" s="180"/>
      <c r="I4" s="180"/>
      <c r="J4" s="180"/>
    </row>
    <row r="5" spans="1:10">
      <c r="A5" s="180"/>
      <c r="B5" s="180"/>
      <c r="C5" s="180"/>
      <c r="D5" s="180"/>
      <c r="E5" s="180"/>
      <c r="F5" s="180"/>
      <c r="G5" s="180"/>
      <c r="H5" s="180"/>
      <c r="I5" s="180"/>
      <c r="J5" s="180"/>
    </row>
    <row r="6" spans="1:10">
      <c r="A6" s="180"/>
      <c r="B6" s="180"/>
      <c r="C6" s="180"/>
      <c r="D6" s="180"/>
      <c r="E6" s="180"/>
      <c r="F6" s="180"/>
      <c r="G6" s="180"/>
      <c r="H6" s="180"/>
      <c r="I6" s="180"/>
      <c r="J6" s="180"/>
    </row>
    <row r="7" spans="1:10">
      <c r="A7" s="180"/>
      <c r="B7" s="180"/>
      <c r="C7" s="180"/>
      <c r="D7" s="180"/>
      <c r="E7" s="180"/>
      <c r="F7" s="180"/>
      <c r="G7" s="180"/>
      <c r="H7" s="180"/>
      <c r="I7" s="180"/>
      <c r="J7" s="180"/>
    </row>
    <row r="8" spans="1:10">
      <c r="A8" s="180"/>
      <c r="B8" s="180"/>
      <c r="C8" s="180"/>
      <c r="D8" s="180"/>
      <c r="E8" s="180"/>
      <c r="F8" s="180"/>
      <c r="G8" s="180"/>
      <c r="H8" s="180"/>
      <c r="I8" s="180"/>
      <c r="J8" s="180"/>
    </row>
    <row r="9" spans="1:10">
      <c r="A9" s="180"/>
      <c r="B9" s="180"/>
      <c r="C9" s="180"/>
      <c r="D9" s="180"/>
      <c r="E9" s="180"/>
      <c r="F9" s="180"/>
      <c r="G9" s="180"/>
      <c r="H9" s="180"/>
      <c r="I9" s="180"/>
      <c r="J9" s="180"/>
    </row>
    <row r="10" spans="1:10">
      <c r="A10" s="180"/>
      <c r="B10" s="180"/>
      <c r="C10" s="180"/>
      <c r="D10" s="180"/>
      <c r="E10" s="180"/>
      <c r="F10" s="180"/>
      <c r="G10" s="180"/>
      <c r="H10" s="180"/>
      <c r="I10" s="180"/>
      <c r="J10" s="180"/>
    </row>
    <row r="11" spans="1:10">
      <c r="A11" s="180"/>
      <c r="B11" s="180"/>
      <c r="C11" s="180"/>
      <c r="D11" s="180"/>
      <c r="E11" s="180"/>
      <c r="F11" s="180"/>
      <c r="G11" s="180"/>
      <c r="H11" s="180"/>
      <c r="I11" s="180"/>
      <c r="J11" s="180"/>
    </row>
    <row r="12" spans="1:10">
      <c r="A12" s="180"/>
      <c r="B12" s="180"/>
      <c r="C12" s="180"/>
      <c r="D12" s="180"/>
      <c r="E12" s="180"/>
      <c r="F12" s="180"/>
      <c r="G12" s="180"/>
      <c r="H12" s="180"/>
      <c r="I12" s="180"/>
      <c r="J12" s="180"/>
    </row>
    <row r="13" spans="1:10">
      <c r="A13" s="180"/>
      <c r="B13" s="180"/>
      <c r="C13" s="180"/>
      <c r="D13" s="180"/>
      <c r="E13" s="180"/>
      <c r="F13" s="180"/>
      <c r="G13" s="180"/>
      <c r="H13" s="180"/>
      <c r="I13" s="180"/>
      <c r="J13" s="180"/>
    </row>
    <row r="14" spans="1:10">
      <c r="A14" s="180"/>
      <c r="B14" s="180"/>
      <c r="C14" s="180"/>
      <c r="D14" s="180"/>
      <c r="E14" s="180"/>
      <c r="F14" s="180"/>
      <c r="G14" s="180"/>
      <c r="H14" s="180"/>
      <c r="I14" s="180"/>
      <c r="J14" s="180"/>
    </row>
    <row r="15" spans="1:10">
      <c r="A15" s="180"/>
      <c r="B15" s="180"/>
      <c r="C15" s="180"/>
      <c r="D15" s="180"/>
      <c r="E15" s="180"/>
      <c r="F15" s="180"/>
      <c r="G15" s="180"/>
      <c r="H15" s="180"/>
      <c r="I15" s="180"/>
      <c r="J15" s="180"/>
    </row>
    <row r="16" spans="1:10">
      <c r="A16" s="180"/>
      <c r="B16" s="180"/>
      <c r="C16" s="180"/>
      <c r="D16" s="180"/>
      <c r="E16" s="180"/>
      <c r="F16" s="180"/>
      <c r="G16" s="180"/>
      <c r="H16" s="180"/>
      <c r="I16" s="180"/>
      <c r="J16" s="180"/>
    </row>
    <row r="17" spans="1:10">
      <c r="A17" s="180"/>
      <c r="B17" s="180"/>
      <c r="C17" s="180"/>
      <c r="D17" s="180"/>
      <c r="E17" s="180"/>
      <c r="F17" s="180"/>
      <c r="G17" s="180"/>
      <c r="H17" s="180"/>
      <c r="I17" s="180"/>
      <c r="J17" s="180"/>
    </row>
    <row r="18" spans="1:10">
      <c r="A18" s="180"/>
      <c r="B18" s="180"/>
      <c r="C18" s="180"/>
      <c r="D18" s="180"/>
      <c r="E18" s="180"/>
      <c r="F18" s="180"/>
      <c r="G18" s="180"/>
      <c r="H18" s="180"/>
      <c r="I18" s="180"/>
      <c r="J18" s="180"/>
    </row>
    <row r="19" spans="1:10">
      <c r="A19" s="180"/>
      <c r="B19" s="180"/>
      <c r="C19" s="180"/>
      <c r="D19" s="180"/>
      <c r="E19" s="180"/>
      <c r="F19" s="180"/>
      <c r="G19" s="180"/>
      <c r="H19" s="180"/>
      <c r="I19" s="180"/>
      <c r="J19" s="180"/>
    </row>
    <row r="20" spans="1:10">
      <c r="A20" s="180"/>
      <c r="B20" s="180"/>
      <c r="C20" s="180"/>
      <c r="D20" s="180"/>
      <c r="E20" s="180"/>
      <c r="F20" s="180"/>
      <c r="G20" s="180"/>
      <c r="H20" s="180"/>
      <c r="I20" s="180"/>
      <c r="J20" s="180"/>
    </row>
    <row r="21" spans="1:10">
      <c r="A21" s="180"/>
      <c r="B21" s="180"/>
      <c r="C21" s="180"/>
      <c r="D21" s="180"/>
      <c r="E21" s="180"/>
      <c r="F21" s="180"/>
      <c r="G21" s="180"/>
      <c r="H21" s="180"/>
      <c r="I21" s="180"/>
      <c r="J21" s="180"/>
    </row>
    <row r="22" spans="1:10">
      <c r="A22" s="180"/>
      <c r="B22" s="180"/>
      <c r="C22" s="180"/>
      <c r="D22" s="180"/>
      <c r="E22" s="180"/>
      <c r="F22" s="180"/>
      <c r="G22" s="180"/>
      <c r="H22" s="180"/>
      <c r="I22" s="180"/>
      <c r="J22" s="180"/>
    </row>
    <row r="23" spans="1:10">
      <c r="A23" s="180"/>
      <c r="B23" s="180"/>
      <c r="C23" s="180"/>
      <c r="D23" s="180"/>
      <c r="E23" s="180"/>
      <c r="F23" s="180"/>
      <c r="G23" s="180"/>
      <c r="H23" s="180"/>
      <c r="I23" s="180"/>
      <c r="J23" s="180"/>
    </row>
    <row r="24" spans="1:10">
      <c r="A24" s="180"/>
      <c r="B24" s="180"/>
      <c r="C24" s="180"/>
      <c r="D24" s="180"/>
      <c r="E24" s="180"/>
      <c r="F24" s="180"/>
      <c r="G24" s="180"/>
      <c r="H24" s="180"/>
      <c r="I24" s="180"/>
      <c r="J24" s="180"/>
    </row>
    <row r="25" spans="1:10">
      <c r="A25" s="180"/>
      <c r="B25" s="180"/>
      <c r="C25" s="180"/>
      <c r="D25" s="180"/>
      <c r="E25" s="180"/>
      <c r="F25" s="180"/>
      <c r="G25" s="180"/>
      <c r="H25" s="180"/>
      <c r="I25" s="180"/>
      <c r="J25" s="180"/>
    </row>
    <row r="26" spans="1:10">
      <c r="A26" s="180"/>
      <c r="B26" s="180"/>
      <c r="C26" s="180"/>
      <c r="D26" s="180"/>
      <c r="E26" s="180"/>
      <c r="F26" s="180"/>
      <c r="G26" s="180"/>
      <c r="H26" s="180"/>
      <c r="I26" s="180"/>
      <c r="J26" s="180"/>
    </row>
    <row r="27" spans="1:10">
      <c r="A27" s="180"/>
      <c r="B27" s="180"/>
      <c r="C27" s="180"/>
      <c r="D27" s="180"/>
      <c r="E27" s="180"/>
      <c r="F27" s="180"/>
      <c r="G27" s="180"/>
      <c r="H27" s="180"/>
      <c r="I27" s="180"/>
      <c r="J27" s="180"/>
    </row>
    <row r="28" spans="1:10">
      <c r="A28" s="180"/>
      <c r="B28" s="180"/>
      <c r="C28" s="180"/>
      <c r="D28" s="180"/>
      <c r="E28" s="180"/>
      <c r="F28" s="180"/>
      <c r="G28" s="180"/>
      <c r="H28" s="180"/>
      <c r="I28" s="180"/>
      <c r="J28" s="180"/>
    </row>
    <row r="29" spans="1:10">
      <c r="A29" s="180"/>
      <c r="B29" s="180"/>
      <c r="C29" s="180"/>
      <c r="D29" s="180"/>
      <c r="E29" s="180"/>
      <c r="F29" s="180"/>
      <c r="G29" s="180"/>
      <c r="H29" s="180"/>
      <c r="I29" s="180"/>
      <c r="J29" s="180"/>
    </row>
    <row r="30" spans="1:10">
      <c r="A30" s="180"/>
      <c r="B30" s="180"/>
      <c r="C30" s="180"/>
      <c r="D30" s="180"/>
      <c r="E30" s="180"/>
      <c r="F30" s="180"/>
      <c r="G30" s="180"/>
      <c r="H30" s="180"/>
      <c r="I30" s="180"/>
      <c r="J30" s="180"/>
    </row>
    <row r="31" spans="1:10">
      <c r="A31" s="180"/>
      <c r="B31" s="180"/>
      <c r="C31" s="180"/>
      <c r="D31" s="180"/>
      <c r="E31" s="180"/>
      <c r="F31" s="180"/>
      <c r="G31" s="180"/>
      <c r="H31" s="180"/>
      <c r="I31" s="180"/>
      <c r="J31" s="180"/>
    </row>
    <row r="32" spans="1:10">
      <c r="A32" s="180"/>
      <c r="B32" s="180"/>
      <c r="C32" s="180"/>
      <c r="D32" s="180"/>
      <c r="E32" s="180"/>
      <c r="F32" s="180"/>
      <c r="G32" s="180"/>
      <c r="H32" s="180"/>
      <c r="I32" s="180"/>
      <c r="J32" s="180"/>
    </row>
    <row r="33" spans="1:10">
      <c r="A33" s="180"/>
      <c r="B33" s="180"/>
      <c r="C33" s="180"/>
      <c r="D33" s="180"/>
      <c r="E33" s="180"/>
      <c r="F33" s="180"/>
      <c r="G33" s="180"/>
      <c r="H33" s="180"/>
      <c r="I33" s="180"/>
      <c r="J33" s="180"/>
    </row>
    <row r="34" spans="1:10">
      <c r="A34" s="180"/>
      <c r="B34" s="180"/>
      <c r="C34" s="180"/>
      <c r="D34" s="180"/>
      <c r="E34" s="180"/>
      <c r="F34" s="180"/>
      <c r="G34" s="180"/>
      <c r="H34" s="180"/>
      <c r="I34" s="180"/>
      <c r="J34" s="180"/>
    </row>
    <row r="35" spans="1:10">
      <c r="A35" s="180"/>
      <c r="B35" s="180"/>
      <c r="C35" s="180"/>
      <c r="D35" s="180"/>
      <c r="E35" s="180"/>
      <c r="F35" s="180"/>
      <c r="G35" s="180"/>
      <c r="H35" s="180"/>
      <c r="I35" s="180"/>
      <c r="J35" s="180"/>
    </row>
    <row r="36" spans="1:10">
      <c r="A36" s="180"/>
      <c r="B36" s="180"/>
      <c r="C36" s="180"/>
      <c r="D36" s="180"/>
      <c r="E36" s="180"/>
      <c r="F36" s="180"/>
      <c r="G36" s="180"/>
      <c r="H36" s="180"/>
      <c r="I36" s="180"/>
      <c r="J36" s="180"/>
    </row>
    <row r="37" spans="1:10">
      <c r="A37" s="180"/>
      <c r="B37" s="180"/>
      <c r="C37" s="180"/>
      <c r="D37" s="180"/>
      <c r="E37" s="180"/>
      <c r="F37" s="180"/>
      <c r="G37" s="180"/>
      <c r="H37" s="180"/>
      <c r="I37" s="180"/>
      <c r="J37" s="180"/>
    </row>
    <row r="38" spans="1:10" ht="4.5" customHeight="1">
      <c r="A38" s="180"/>
      <c r="B38" s="180"/>
      <c r="C38" s="180"/>
      <c r="D38" s="180"/>
      <c r="E38" s="180"/>
      <c r="F38" s="180"/>
      <c r="G38" s="180"/>
      <c r="H38" s="180"/>
      <c r="I38" s="180"/>
      <c r="J38" s="180"/>
    </row>
    <row r="39" spans="1:10" hidden="1">
      <c r="A39" s="180"/>
      <c r="B39" s="180"/>
      <c r="C39" s="180"/>
      <c r="D39" s="180"/>
      <c r="E39" s="180"/>
      <c r="F39" s="180"/>
      <c r="G39" s="180"/>
      <c r="H39" s="180"/>
      <c r="I39" s="180"/>
      <c r="J39" s="180"/>
    </row>
    <row r="40" spans="1:10" hidden="1">
      <c r="A40" s="180"/>
      <c r="B40" s="180"/>
      <c r="C40" s="180"/>
      <c r="D40" s="180"/>
      <c r="E40" s="180"/>
      <c r="F40" s="180"/>
      <c r="G40" s="180"/>
      <c r="H40" s="180"/>
      <c r="I40" s="180"/>
      <c r="J40" s="180"/>
    </row>
    <row r="41" spans="1:10" hidden="1">
      <c r="A41" s="180"/>
      <c r="B41" s="180"/>
      <c r="C41" s="180"/>
      <c r="D41" s="180"/>
      <c r="E41" s="180"/>
      <c r="F41" s="180"/>
      <c r="G41" s="180"/>
      <c r="H41" s="180"/>
      <c r="I41" s="180"/>
      <c r="J41" s="180"/>
    </row>
    <row r="42" spans="1:10" hidden="1">
      <c r="A42" s="180"/>
      <c r="B42" s="180"/>
      <c r="C42" s="180"/>
      <c r="D42" s="180"/>
      <c r="E42" s="180"/>
      <c r="F42" s="180"/>
      <c r="G42" s="180"/>
      <c r="H42" s="180"/>
      <c r="I42" s="180"/>
      <c r="J42" s="180"/>
    </row>
    <row r="43" spans="1:10" hidden="1">
      <c r="A43" s="180"/>
      <c r="B43" s="180"/>
      <c r="C43" s="180"/>
      <c r="D43" s="180"/>
      <c r="E43" s="180"/>
      <c r="F43" s="180"/>
      <c r="G43" s="180"/>
      <c r="H43" s="180"/>
      <c r="I43" s="180"/>
      <c r="J43" s="180"/>
    </row>
    <row r="44" spans="1:10" hidden="1">
      <c r="A44" s="180"/>
      <c r="B44" s="180"/>
      <c r="C44" s="180"/>
      <c r="D44" s="180"/>
      <c r="E44" s="180"/>
      <c r="F44" s="180"/>
      <c r="G44" s="180"/>
      <c r="H44" s="180"/>
      <c r="I44" s="180"/>
      <c r="J44" s="180"/>
    </row>
    <row r="45" spans="1:10" hidden="1">
      <c r="A45" s="180"/>
      <c r="B45" s="180"/>
      <c r="C45" s="180"/>
      <c r="D45" s="180"/>
      <c r="E45" s="180"/>
      <c r="F45" s="180"/>
      <c r="G45" s="180"/>
      <c r="H45" s="180"/>
      <c r="I45" s="180"/>
      <c r="J45" s="180"/>
    </row>
    <row r="46" spans="1:10" hidden="1">
      <c r="A46" s="180"/>
      <c r="B46" s="180"/>
      <c r="C46" s="180"/>
      <c r="D46" s="180"/>
      <c r="E46" s="180"/>
      <c r="F46" s="180"/>
      <c r="G46" s="180"/>
      <c r="H46" s="180"/>
      <c r="I46" s="180"/>
      <c r="J46" s="180"/>
    </row>
    <row r="47" spans="1:10" hidden="1">
      <c r="A47" s="180"/>
      <c r="B47" s="180"/>
      <c r="C47" s="180"/>
      <c r="D47" s="180"/>
      <c r="E47" s="180"/>
      <c r="F47" s="180"/>
      <c r="G47" s="180"/>
      <c r="H47" s="180"/>
      <c r="I47" s="180"/>
      <c r="J47" s="180"/>
    </row>
    <row r="48" spans="1:10" hidden="1">
      <c r="A48" s="180"/>
      <c r="B48" s="180"/>
      <c r="C48" s="180"/>
      <c r="D48" s="180"/>
      <c r="E48" s="180"/>
      <c r="F48" s="180"/>
      <c r="G48" s="180"/>
      <c r="H48" s="180"/>
      <c r="I48" s="180"/>
      <c r="J48" s="180"/>
    </row>
    <row r="49" spans="1:10" hidden="1">
      <c r="A49" s="180"/>
      <c r="B49" s="180"/>
      <c r="C49" s="180"/>
      <c r="D49" s="180"/>
      <c r="E49" s="180"/>
      <c r="F49" s="180"/>
      <c r="G49" s="180"/>
      <c r="H49" s="180"/>
      <c r="I49" s="180"/>
      <c r="J49" s="180"/>
    </row>
    <row r="50" spans="1:10" hidden="1">
      <c r="A50" s="180"/>
      <c r="B50" s="180"/>
      <c r="C50" s="180"/>
      <c r="D50" s="180"/>
      <c r="E50" s="180"/>
      <c r="F50" s="180"/>
      <c r="G50" s="180"/>
      <c r="H50" s="180"/>
      <c r="I50" s="180"/>
      <c r="J50" s="180"/>
    </row>
    <row r="51" spans="1:10" hidden="1">
      <c r="A51" s="180"/>
      <c r="B51" s="180"/>
      <c r="C51" s="180"/>
      <c r="D51" s="180"/>
      <c r="E51" s="180"/>
      <c r="F51" s="180"/>
      <c r="G51" s="180"/>
      <c r="H51" s="180"/>
      <c r="I51" s="180"/>
      <c r="J51" s="180"/>
    </row>
    <row r="52" spans="1:10" hidden="1">
      <c r="A52" s="180"/>
      <c r="B52" s="180"/>
      <c r="C52" s="180"/>
      <c r="D52" s="180"/>
      <c r="E52" s="180"/>
      <c r="F52" s="180"/>
      <c r="G52" s="180"/>
      <c r="H52" s="180"/>
      <c r="I52" s="180"/>
      <c r="J52" s="180"/>
    </row>
    <row r="53" spans="1:10" hidden="1">
      <c r="A53" s="180"/>
      <c r="B53" s="180"/>
      <c r="C53" s="180"/>
      <c r="D53" s="180"/>
      <c r="E53" s="180"/>
      <c r="F53" s="180"/>
      <c r="G53" s="180"/>
      <c r="H53" s="180"/>
      <c r="I53" s="180"/>
      <c r="J53" s="180"/>
    </row>
    <row r="54" spans="1:10" ht="3.75" hidden="1" customHeight="1">
      <c r="A54" s="180"/>
      <c r="B54" s="180"/>
      <c r="C54" s="180"/>
      <c r="D54" s="180"/>
      <c r="E54" s="180"/>
      <c r="F54" s="180"/>
      <c r="G54" s="180"/>
      <c r="H54" s="180"/>
      <c r="I54" s="180"/>
      <c r="J54" s="180"/>
    </row>
    <row r="55" spans="1:10" hidden="1">
      <c r="A55" s="180"/>
      <c r="B55" s="180"/>
      <c r="C55" s="180"/>
      <c r="D55" s="180"/>
      <c r="E55" s="180"/>
      <c r="F55" s="180"/>
      <c r="G55" s="180"/>
      <c r="H55" s="180"/>
      <c r="I55" s="180"/>
      <c r="J55" s="180"/>
    </row>
    <row r="56" spans="1:10" hidden="1">
      <c r="A56" s="180"/>
      <c r="B56" s="180"/>
      <c r="C56" s="180"/>
      <c r="D56" s="180"/>
      <c r="E56" s="180"/>
      <c r="F56" s="180"/>
      <c r="G56" s="180"/>
      <c r="H56" s="180"/>
      <c r="I56" s="180"/>
      <c r="J56" s="180"/>
    </row>
    <row r="57" spans="1:10" hidden="1">
      <c r="A57" s="180"/>
      <c r="B57" s="180"/>
      <c r="C57" s="180"/>
      <c r="D57" s="180"/>
      <c r="E57" s="180"/>
      <c r="F57" s="180"/>
      <c r="G57" s="180"/>
      <c r="H57" s="180"/>
      <c r="I57" s="180"/>
      <c r="J57" s="180"/>
    </row>
    <row r="58" spans="1:10" hidden="1">
      <c r="A58" s="180"/>
      <c r="B58" s="180"/>
      <c r="C58" s="180"/>
      <c r="D58" s="180"/>
      <c r="E58" s="180"/>
      <c r="F58" s="180"/>
      <c r="G58" s="180"/>
      <c r="H58" s="180"/>
      <c r="I58" s="180"/>
      <c r="J58" s="180"/>
    </row>
    <row r="59" spans="1:10" hidden="1">
      <c r="A59" s="180"/>
      <c r="B59" s="180"/>
      <c r="C59" s="180"/>
      <c r="D59" s="180"/>
      <c r="E59" s="180"/>
      <c r="F59" s="180"/>
      <c r="G59" s="180"/>
      <c r="H59" s="180"/>
      <c r="I59" s="180"/>
      <c r="J59" s="180"/>
    </row>
    <row r="60" spans="1:10" hidden="1">
      <c r="A60" s="180"/>
      <c r="B60" s="180"/>
      <c r="C60" s="180"/>
      <c r="D60" s="180"/>
      <c r="E60" s="180"/>
      <c r="F60" s="180"/>
      <c r="G60" s="180"/>
      <c r="H60" s="180"/>
      <c r="I60" s="180"/>
      <c r="J60" s="180"/>
    </row>
    <row r="61" spans="1:10" hidden="1">
      <c r="A61" s="180"/>
      <c r="B61" s="180"/>
      <c r="C61" s="180"/>
      <c r="D61" s="180"/>
      <c r="E61" s="180"/>
      <c r="F61" s="180"/>
      <c r="G61" s="180"/>
      <c r="H61" s="180"/>
      <c r="I61" s="180"/>
      <c r="J61" s="180"/>
    </row>
    <row r="62" spans="1:10" hidden="1">
      <c r="A62" s="180"/>
      <c r="B62" s="180"/>
      <c r="C62" s="180"/>
      <c r="D62" s="180"/>
      <c r="E62" s="180"/>
      <c r="F62" s="180"/>
      <c r="G62" s="180"/>
      <c r="H62" s="180"/>
      <c r="I62" s="180"/>
      <c r="J62" s="180"/>
    </row>
    <row r="63" spans="1:10" hidden="1">
      <c r="A63" s="180"/>
      <c r="B63" s="180"/>
      <c r="C63" s="180"/>
      <c r="D63" s="180"/>
      <c r="E63" s="180"/>
      <c r="F63" s="180"/>
      <c r="G63" s="180"/>
      <c r="H63" s="180"/>
      <c r="I63" s="180"/>
      <c r="J63" s="180"/>
    </row>
    <row r="64" spans="1:10" hidden="1">
      <c r="A64" s="180"/>
      <c r="B64" s="180"/>
      <c r="C64" s="180"/>
      <c r="D64" s="180"/>
      <c r="E64" s="180"/>
      <c r="F64" s="180"/>
      <c r="G64" s="180"/>
      <c r="H64" s="180"/>
      <c r="I64" s="180"/>
      <c r="J64" s="180"/>
    </row>
    <row r="65" spans="1:10" hidden="1">
      <c r="A65" s="180"/>
      <c r="B65" s="180"/>
      <c r="C65" s="180"/>
      <c r="D65" s="180"/>
      <c r="E65" s="180"/>
      <c r="F65" s="180"/>
      <c r="G65" s="180"/>
      <c r="H65" s="180"/>
      <c r="I65" s="180"/>
      <c r="J65" s="180"/>
    </row>
    <row r="66" spans="1:10" hidden="1">
      <c r="A66" s="180"/>
      <c r="B66" s="180"/>
      <c r="C66" s="180"/>
      <c r="D66" s="180"/>
      <c r="E66" s="180"/>
      <c r="F66" s="180"/>
      <c r="G66" s="180"/>
      <c r="H66" s="180"/>
      <c r="I66" s="180"/>
      <c r="J66" s="180"/>
    </row>
    <row r="67" spans="1:10" hidden="1">
      <c r="A67" s="180"/>
      <c r="B67" s="180"/>
      <c r="C67" s="180"/>
      <c r="D67" s="180"/>
      <c r="E67" s="180"/>
      <c r="F67" s="180"/>
      <c r="G67" s="180"/>
      <c r="H67" s="180"/>
      <c r="I67" s="180"/>
      <c r="J67" s="180"/>
    </row>
    <row r="68" spans="1:10" hidden="1">
      <c r="A68" s="180"/>
      <c r="B68" s="180"/>
      <c r="C68" s="180"/>
      <c r="D68" s="180"/>
      <c r="E68" s="180"/>
      <c r="F68" s="180"/>
      <c r="G68" s="180"/>
      <c r="H68" s="180"/>
      <c r="I68" s="180"/>
      <c r="J68" s="180"/>
    </row>
    <row r="69" spans="1:10" hidden="1">
      <c r="A69" s="180"/>
      <c r="B69" s="180"/>
      <c r="C69" s="180"/>
      <c r="D69" s="180"/>
      <c r="E69" s="180"/>
      <c r="F69" s="180"/>
      <c r="G69" s="180"/>
      <c r="H69" s="180"/>
      <c r="I69" s="180"/>
      <c r="J69" s="180"/>
    </row>
    <row r="70" spans="1:10" hidden="1">
      <c r="A70" s="180"/>
      <c r="B70" s="180"/>
      <c r="C70" s="180"/>
      <c r="D70" s="180"/>
      <c r="E70" s="180"/>
      <c r="F70" s="180"/>
      <c r="G70" s="180"/>
      <c r="H70" s="180"/>
      <c r="I70" s="180"/>
      <c r="J70" s="180"/>
    </row>
    <row r="71" spans="1:10" hidden="1">
      <c r="A71" s="180"/>
      <c r="B71" s="180"/>
      <c r="C71" s="180"/>
      <c r="D71" s="180"/>
      <c r="E71" s="180"/>
      <c r="F71" s="180"/>
      <c r="G71" s="180"/>
      <c r="H71" s="180"/>
      <c r="I71" s="180"/>
      <c r="J71" s="180"/>
    </row>
    <row r="72" spans="1:10" ht="10.5" hidden="1" customHeight="1">
      <c r="A72" s="180"/>
      <c r="B72" s="180"/>
      <c r="C72" s="180"/>
      <c r="D72" s="180"/>
      <c r="E72" s="180"/>
      <c r="F72" s="180"/>
      <c r="G72" s="180"/>
      <c r="H72" s="180"/>
      <c r="I72" s="180"/>
      <c r="J72" s="180"/>
    </row>
    <row r="73" spans="1:10" hidden="1">
      <c r="A73" s="180"/>
      <c r="B73" s="180"/>
      <c r="C73" s="180"/>
      <c r="D73" s="180"/>
      <c r="E73" s="180"/>
      <c r="F73" s="180"/>
      <c r="G73" s="180"/>
      <c r="H73" s="180"/>
      <c r="I73" s="180"/>
      <c r="J73" s="180"/>
    </row>
    <row r="74" spans="1:10" hidden="1">
      <c r="A74" s="180"/>
      <c r="B74" s="180"/>
      <c r="C74" s="180"/>
      <c r="D74" s="180"/>
      <c r="E74" s="180"/>
      <c r="F74" s="180"/>
      <c r="G74" s="180"/>
      <c r="H74" s="180"/>
      <c r="I74" s="180"/>
      <c r="J74" s="180"/>
    </row>
    <row r="75" spans="1:10" hidden="1">
      <c r="A75" s="180"/>
      <c r="B75" s="180"/>
      <c r="C75" s="180"/>
      <c r="D75" s="180"/>
      <c r="E75" s="180"/>
      <c r="F75" s="180"/>
      <c r="G75" s="180"/>
      <c r="H75" s="180"/>
      <c r="I75" s="180"/>
      <c r="J75" s="180"/>
    </row>
    <row r="76" spans="1:10" hidden="1">
      <c r="A76" s="180"/>
      <c r="B76" s="180"/>
      <c r="C76" s="180"/>
      <c r="D76" s="180"/>
      <c r="E76" s="180"/>
      <c r="F76" s="180"/>
      <c r="G76" s="180"/>
      <c r="H76" s="180"/>
      <c r="I76" s="180"/>
      <c r="J76" s="180"/>
    </row>
    <row r="77" spans="1:10" hidden="1">
      <c r="A77" s="180"/>
      <c r="B77" s="180"/>
      <c r="C77" s="180"/>
      <c r="D77" s="180"/>
      <c r="E77" s="180"/>
      <c r="F77" s="180"/>
      <c r="G77" s="180"/>
      <c r="H77" s="180"/>
      <c r="I77" s="180"/>
      <c r="J77" s="180"/>
    </row>
    <row r="78" spans="1:10" hidden="1">
      <c r="A78" s="180"/>
      <c r="B78" s="180"/>
      <c r="C78" s="180"/>
      <c r="D78" s="180"/>
      <c r="E78" s="180"/>
      <c r="F78" s="180"/>
      <c r="G78" s="180"/>
      <c r="H78" s="180"/>
      <c r="I78" s="180"/>
      <c r="J78" s="180"/>
    </row>
    <row r="79" spans="1:10" hidden="1">
      <c r="A79" s="180"/>
      <c r="B79" s="180"/>
      <c r="C79" s="180"/>
      <c r="D79" s="180"/>
      <c r="E79" s="180"/>
      <c r="F79" s="180"/>
      <c r="G79" s="180"/>
      <c r="H79" s="180"/>
      <c r="I79" s="180"/>
      <c r="J79" s="180"/>
    </row>
    <row r="80" spans="1:10" hidden="1">
      <c r="A80" s="180"/>
      <c r="B80" s="180"/>
      <c r="C80" s="180"/>
      <c r="D80" s="180"/>
      <c r="E80" s="180"/>
      <c r="F80" s="180"/>
      <c r="G80" s="180"/>
      <c r="H80" s="180"/>
      <c r="I80" s="180"/>
      <c r="J80" s="180"/>
    </row>
    <row r="81" spans="1:10" hidden="1">
      <c r="A81" s="180"/>
      <c r="B81" s="180"/>
      <c r="C81" s="180"/>
      <c r="D81" s="180"/>
      <c r="E81" s="180"/>
      <c r="F81" s="180"/>
      <c r="G81" s="180"/>
      <c r="H81" s="180"/>
      <c r="I81" s="180"/>
      <c r="J81" s="180"/>
    </row>
    <row r="82" spans="1:10" hidden="1">
      <c r="A82" s="180"/>
      <c r="B82" s="180"/>
      <c r="C82" s="180"/>
      <c r="D82" s="180"/>
      <c r="E82" s="180"/>
      <c r="F82" s="180"/>
      <c r="G82" s="180"/>
      <c r="H82" s="180"/>
      <c r="I82" s="180"/>
      <c r="J82" s="180"/>
    </row>
    <row r="83" spans="1:10" hidden="1">
      <c r="A83" s="180"/>
      <c r="B83" s="180"/>
      <c r="C83" s="180"/>
      <c r="D83" s="180"/>
      <c r="E83" s="180"/>
      <c r="F83" s="180"/>
      <c r="G83" s="180"/>
      <c r="H83" s="180"/>
      <c r="I83" s="180"/>
      <c r="J83" s="180"/>
    </row>
    <row r="84" spans="1:10" hidden="1">
      <c r="A84" s="180"/>
      <c r="B84" s="180"/>
      <c r="C84" s="180"/>
      <c r="D84" s="180"/>
      <c r="E84" s="180"/>
      <c r="F84" s="180"/>
      <c r="G84" s="180"/>
      <c r="H84" s="180"/>
      <c r="I84" s="180"/>
      <c r="J84" s="180"/>
    </row>
    <row r="85" spans="1:10" hidden="1">
      <c r="A85" s="180"/>
      <c r="B85" s="180"/>
      <c r="C85" s="180"/>
      <c r="D85" s="180"/>
      <c r="E85" s="180"/>
      <c r="F85" s="180"/>
      <c r="G85" s="180"/>
      <c r="H85" s="180"/>
      <c r="I85" s="180"/>
      <c r="J85" s="180"/>
    </row>
    <row r="86" spans="1:10" hidden="1">
      <c r="A86" s="180"/>
      <c r="B86" s="180"/>
      <c r="C86" s="180"/>
      <c r="D86" s="180"/>
      <c r="E86" s="180"/>
      <c r="F86" s="180"/>
      <c r="G86" s="180"/>
      <c r="H86" s="180"/>
      <c r="I86" s="180"/>
      <c r="J86" s="180"/>
    </row>
    <row r="87" spans="1:10" hidden="1">
      <c r="A87" s="180"/>
      <c r="B87" s="180"/>
      <c r="C87" s="180"/>
      <c r="D87" s="180"/>
      <c r="E87" s="180"/>
      <c r="F87" s="180"/>
      <c r="G87" s="180"/>
      <c r="H87" s="180"/>
      <c r="I87" s="180"/>
      <c r="J87" s="180"/>
    </row>
    <row r="88" spans="1:10" ht="9" hidden="1" customHeight="1">
      <c r="A88" s="180"/>
      <c r="B88" s="180"/>
      <c r="C88" s="180"/>
      <c r="D88" s="180"/>
      <c r="E88" s="180"/>
      <c r="F88" s="180"/>
      <c r="G88" s="180"/>
      <c r="H88" s="180"/>
      <c r="I88" s="180"/>
      <c r="J88" s="180"/>
    </row>
    <row r="89" spans="1:10" hidden="1">
      <c r="A89" s="180"/>
      <c r="B89" s="180"/>
      <c r="C89" s="180"/>
      <c r="D89" s="180"/>
      <c r="E89" s="180"/>
      <c r="F89" s="180"/>
      <c r="G89" s="180"/>
      <c r="H89" s="180"/>
      <c r="I89" s="180"/>
      <c r="J89" s="180"/>
    </row>
    <row r="90" spans="1:10" hidden="1">
      <c r="A90" s="180"/>
      <c r="B90" s="180"/>
      <c r="C90" s="180"/>
      <c r="D90" s="180"/>
      <c r="E90" s="180"/>
      <c r="F90" s="180"/>
      <c r="G90" s="180"/>
      <c r="H90" s="180"/>
      <c r="I90" s="180"/>
      <c r="J90" s="180"/>
    </row>
    <row r="91" spans="1:10" hidden="1">
      <c r="A91" s="180"/>
      <c r="B91" s="180"/>
      <c r="C91" s="180"/>
      <c r="D91" s="180"/>
      <c r="E91" s="180"/>
      <c r="F91" s="180"/>
      <c r="G91" s="180"/>
      <c r="H91" s="180"/>
      <c r="I91" s="180"/>
      <c r="J91" s="180"/>
    </row>
    <row r="92" spans="1:10" hidden="1">
      <c r="A92" s="180"/>
      <c r="B92" s="180"/>
      <c r="C92" s="180"/>
      <c r="D92" s="180"/>
      <c r="E92" s="180"/>
      <c r="F92" s="180"/>
      <c r="G92" s="180"/>
      <c r="H92" s="180"/>
      <c r="I92" s="180"/>
      <c r="J92" s="180"/>
    </row>
    <row r="93" spans="1:10" hidden="1">
      <c r="A93" s="180"/>
      <c r="B93" s="180"/>
      <c r="C93" s="180"/>
      <c r="D93" s="180"/>
      <c r="E93" s="180"/>
      <c r="F93" s="180"/>
      <c r="G93" s="180"/>
      <c r="H93" s="180"/>
      <c r="I93" s="180"/>
      <c r="J93" s="180"/>
    </row>
    <row r="94" spans="1:10" hidden="1">
      <c r="A94" s="180"/>
      <c r="B94" s="180"/>
      <c r="C94" s="180"/>
      <c r="D94" s="180"/>
      <c r="E94" s="180"/>
      <c r="F94" s="180"/>
      <c r="G94" s="180"/>
      <c r="H94" s="180"/>
      <c r="I94" s="180"/>
      <c r="J94" s="180"/>
    </row>
    <row r="95" spans="1:10" hidden="1">
      <c r="A95" s="180"/>
      <c r="B95" s="180"/>
      <c r="C95" s="180"/>
      <c r="D95" s="180"/>
      <c r="E95" s="180"/>
      <c r="F95" s="180"/>
      <c r="G95" s="180"/>
      <c r="H95" s="180"/>
      <c r="I95" s="180"/>
      <c r="J95" s="180"/>
    </row>
    <row r="96" spans="1:10" hidden="1">
      <c r="A96" s="180"/>
      <c r="B96" s="180"/>
      <c r="C96" s="180"/>
      <c r="D96" s="180"/>
      <c r="E96" s="180"/>
      <c r="F96" s="180"/>
      <c r="G96" s="180"/>
      <c r="H96" s="180"/>
      <c r="I96" s="180"/>
      <c r="J96" s="180"/>
    </row>
    <row r="97" spans="1:10" hidden="1">
      <c r="A97" s="180"/>
      <c r="B97" s="180"/>
      <c r="C97" s="180"/>
      <c r="D97" s="180"/>
      <c r="E97" s="180"/>
      <c r="F97" s="180"/>
      <c r="G97" s="180"/>
      <c r="H97" s="180"/>
      <c r="I97" s="180"/>
      <c r="J97" s="180"/>
    </row>
    <row r="98" spans="1:10" hidden="1">
      <c r="A98" s="180"/>
      <c r="B98" s="180"/>
      <c r="C98" s="180"/>
      <c r="D98" s="180"/>
      <c r="E98" s="180"/>
      <c r="F98" s="180"/>
      <c r="G98" s="180"/>
      <c r="H98" s="180"/>
      <c r="I98" s="180"/>
      <c r="J98" s="180"/>
    </row>
    <row r="99" spans="1:10" hidden="1">
      <c r="A99" s="180"/>
      <c r="B99" s="180"/>
      <c r="C99" s="180"/>
      <c r="D99" s="180"/>
      <c r="E99" s="180"/>
      <c r="F99" s="180"/>
      <c r="G99" s="180"/>
      <c r="H99" s="180"/>
      <c r="I99" s="180"/>
      <c r="J99" s="180"/>
    </row>
    <row r="100" spans="1:10" ht="155.25" hidden="1" customHeight="1">
      <c r="A100" s="180"/>
      <c r="B100" s="180"/>
      <c r="C100" s="180"/>
      <c r="D100" s="180"/>
      <c r="E100" s="180"/>
      <c r="F100" s="180"/>
      <c r="G100" s="180"/>
      <c r="H100" s="180"/>
      <c r="I100" s="180"/>
      <c r="J100" s="180"/>
    </row>
    <row r="101" spans="1:10" ht="17.25" customHeight="1"/>
  </sheetData>
  <mergeCells count="1">
    <mergeCell ref="A2:J10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41"/>
  <sheetViews>
    <sheetView topLeftCell="A10" workbookViewId="0">
      <selection sqref="A1:T3"/>
    </sheetView>
  </sheetViews>
  <sheetFormatPr defaultRowHeight="15"/>
  <cols>
    <col min="20" max="20" width="9.140625" customWidth="1"/>
  </cols>
  <sheetData>
    <row r="1" spans="1:20" ht="15" customHeight="1">
      <c r="A1" s="179" t="s">
        <v>150</v>
      </c>
      <c r="B1" s="180"/>
      <c r="C1" s="180"/>
      <c r="D1" s="180"/>
      <c r="E1" s="180"/>
      <c r="F1" s="180"/>
      <c r="G1" s="180"/>
      <c r="H1" s="180"/>
      <c r="I1" s="180"/>
      <c r="J1" s="180"/>
      <c r="K1" s="180"/>
      <c r="L1" s="180"/>
      <c r="M1" s="180"/>
      <c r="N1" s="180"/>
      <c r="O1" s="180"/>
      <c r="P1" s="180"/>
      <c r="Q1" s="180"/>
      <c r="R1" s="180"/>
      <c r="S1" s="180"/>
      <c r="T1" s="180"/>
    </row>
    <row r="2" spans="1:20">
      <c r="A2" s="180"/>
      <c r="B2" s="180"/>
      <c r="C2" s="180"/>
      <c r="D2" s="180"/>
      <c r="E2" s="180"/>
      <c r="F2" s="180"/>
      <c r="G2" s="180"/>
      <c r="H2" s="180"/>
      <c r="I2" s="180"/>
      <c r="J2" s="180"/>
      <c r="K2" s="180"/>
      <c r="L2" s="180"/>
      <c r="M2" s="180"/>
      <c r="N2" s="180"/>
      <c r="O2" s="180"/>
      <c r="P2" s="180"/>
      <c r="Q2" s="180"/>
      <c r="R2" s="180"/>
      <c r="S2" s="180"/>
      <c r="T2" s="180"/>
    </row>
    <row r="3" spans="1:20" ht="42.75" customHeight="1">
      <c r="A3" s="180"/>
      <c r="B3" s="180"/>
      <c r="C3" s="180"/>
      <c r="D3" s="180"/>
      <c r="E3" s="180"/>
      <c r="F3" s="180"/>
      <c r="G3" s="180"/>
      <c r="H3" s="180"/>
      <c r="I3" s="180"/>
      <c r="J3" s="180"/>
      <c r="K3" s="180"/>
      <c r="L3" s="180"/>
      <c r="M3" s="180"/>
      <c r="N3" s="180"/>
      <c r="O3" s="180"/>
      <c r="P3" s="180"/>
      <c r="Q3" s="180"/>
      <c r="R3" s="180"/>
      <c r="S3" s="180"/>
      <c r="T3" s="180"/>
    </row>
    <row r="4" spans="1:20" s="181" customFormat="1"/>
    <row r="5" spans="1:20">
      <c r="A5" s="181"/>
      <c r="B5" s="181"/>
      <c r="C5" s="181"/>
      <c r="D5" s="181"/>
      <c r="E5" s="181"/>
      <c r="F5" s="181"/>
      <c r="G5" s="181"/>
      <c r="H5" s="181"/>
      <c r="I5" s="181"/>
      <c r="J5" s="181"/>
      <c r="K5" s="181"/>
      <c r="L5" s="181"/>
      <c r="M5" s="181"/>
      <c r="N5" s="181"/>
      <c r="O5" s="181"/>
      <c r="P5" s="181"/>
      <c r="Q5" s="181"/>
      <c r="R5" s="181"/>
      <c r="S5" s="181"/>
      <c r="T5" s="181"/>
    </row>
    <row r="6" spans="1:20">
      <c r="A6" s="181"/>
      <c r="B6" s="181"/>
      <c r="C6" s="181"/>
      <c r="D6" s="181"/>
      <c r="E6" s="181"/>
      <c r="F6" s="181"/>
      <c r="G6" s="181"/>
      <c r="H6" s="181"/>
      <c r="I6" s="181"/>
      <c r="J6" s="181"/>
      <c r="K6" s="181"/>
      <c r="L6" s="181"/>
      <c r="M6" s="181"/>
      <c r="N6" s="181"/>
      <c r="O6" s="181"/>
      <c r="P6" s="181"/>
      <c r="Q6" s="181"/>
      <c r="R6" s="181"/>
      <c r="S6" s="181"/>
      <c r="T6" s="181"/>
    </row>
    <row r="7" spans="1:20">
      <c r="A7" s="181"/>
      <c r="B7" s="181"/>
      <c r="C7" s="181"/>
      <c r="D7" s="181"/>
      <c r="E7" s="181"/>
      <c r="F7" s="181"/>
      <c r="G7" s="181"/>
      <c r="H7" s="181"/>
      <c r="I7" s="181"/>
      <c r="J7" s="181"/>
      <c r="K7" s="181"/>
      <c r="L7" s="181"/>
      <c r="M7" s="181"/>
      <c r="N7" s="181"/>
      <c r="O7" s="181"/>
      <c r="P7" s="181"/>
      <c r="Q7" s="181"/>
      <c r="R7" s="181"/>
      <c r="S7" s="181"/>
      <c r="T7" s="181"/>
    </row>
    <row r="8" spans="1:20">
      <c r="A8" s="181"/>
      <c r="B8" s="181"/>
      <c r="C8" s="181"/>
      <c r="D8" s="181"/>
      <c r="E8" s="181"/>
      <c r="F8" s="181"/>
      <c r="G8" s="181"/>
      <c r="H8" s="181"/>
      <c r="I8" s="181"/>
      <c r="J8" s="181"/>
      <c r="K8" s="181"/>
      <c r="L8" s="181"/>
      <c r="M8" s="181"/>
      <c r="N8" s="181"/>
      <c r="O8" s="181"/>
      <c r="P8" s="181"/>
      <c r="Q8" s="181"/>
      <c r="R8" s="181"/>
      <c r="S8" s="181"/>
      <c r="T8" s="181"/>
    </row>
    <row r="9" spans="1:20">
      <c r="A9" s="181"/>
      <c r="B9" s="181"/>
      <c r="C9" s="181"/>
      <c r="D9" s="181"/>
      <c r="E9" s="181"/>
      <c r="F9" s="181"/>
      <c r="G9" s="181"/>
      <c r="H9" s="181"/>
      <c r="I9" s="181"/>
      <c r="J9" s="181"/>
      <c r="K9" s="181"/>
      <c r="L9" s="181"/>
      <c r="M9" s="181"/>
      <c r="N9" s="181"/>
      <c r="O9" s="181"/>
      <c r="P9" s="181"/>
      <c r="Q9" s="181"/>
      <c r="R9" s="181"/>
      <c r="S9" s="181"/>
      <c r="T9" s="181"/>
    </row>
    <row r="10" spans="1:20">
      <c r="A10" s="181"/>
      <c r="B10" s="181"/>
      <c r="C10" s="181"/>
      <c r="D10" s="181"/>
      <c r="E10" s="181"/>
      <c r="F10" s="181"/>
      <c r="G10" s="181"/>
      <c r="H10" s="181"/>
      <c r="I10" s="181"/>
      <c r="J10" s="181"/>
      <c r="K10" s="181"/>
      <c r="L10" s="181"/>
      <c r="M10" s="181"/>
      <c r="N10" s="181"/>
      <c r="O10" s="181"/>
      <c r="P10" s="181"/>
      <c r="Q10" s="181"/>
      <c r="R10" s="181"/>
      <c r="S10" s="181"/>
      <c r="T10" s="181"/>
    </row>
    <row r="11" spans="1:20">
      <c r="A11" s="181"/>
      <c r="B11" s="181"/>
      <c r="C11" s="181"/>
      <c r="D11" s="181"/>
      <c r="E11" s="181"/>
      <c r="F11" s="181"/>
      <c r="G11" s="181"/>
      <c r="H11" s="181"/>
      <c r="I11" s="181"/>
      <c r="J11" s="181"/>
      <c r="K11" s="181"/>
      <c r="L11" s="181"/>
      <c r="M11" s="181"/>
      <c r="N11" s="181"/>
      <c r="O11" s="181"/>
      <c r="P11" s="181"/>
      <c r="Q11" s="181"/>
      <c r="R11" s="181"/>
      <c r="S11" s="181"/>
      <c r="T11" s="181"/>
    </row>
    <row r="12" spans="1:20">
      <c r="A12" s="181"/>
      <c r="B12" s="181"/>
      <c r="C12" s="181"/>
      <c r="D12" s="181"/>
      <c r="E12" s="181"/>
      <c r="F12" s="181"/>
      <c r="G12" s="181"/>
      <c r="H12" s="181"/>
      <c r="I12" s="181"/>
      <c r="J12" s="181"/>
      <c r="K12" s="181"/>
      <c r="L12" s="181"/>
      <c r="M12" s="181"/>
      <c r="N12" s="181"/>
      <c r="O12" s="181"/>
      <c r="P12" s="181"/>
      <c r="Q12" s="181"/>
      <c r="R12" s="181"/>
      <c r="S12" s="181"/>
      <c r="T12" s="181"/>
    </row>
    <row r="13" spans="1:20">
      <c r="A13" s="181"/>
      <c r="B13" s="181"/>
      <c r="C13" s="181"/>
      <c r="D13" s="181"/>
      <c r="E13" s="181"/>
      <c r="F13" s="181"/>
      <c r="G13" s="181"/>
      <c r="H13" s="181"/>
      <c r="I13" s="181"/>
      <c r="J13" s="181"/>
      <c r="K13" s="181"/>
      <c r="L13" s="181"/>
      <c r="M13" s="181"/>
      <c r="N13" s="181"/>
      <c r="O13" s="181"/>
      <c r="P13" s="181"/>
      <c r="Q13" s="181"/>
      <c r="R13" s="181"/>
      <c r="S13" s="181"/>
      <c r="T13" s="181"/>
    </row>
    <row r="14" spans="1:20">
      <c r="A14" s="181"/>
      <c r="B14" s="181"/>
      <c r="C14" s="181"/>
      <c r="D14" s="181"/>
      <c r="E14" s="181"/>
      <c r="F14" s="181"/>
      <c r="G14" s="181"/>
      <c r="H14" s="181"/>
      <c r="I14" s="181"/>
      <c r="J14" s="181"/>
      <c r="K14" s="181"/>
      <c r="L14" s="181"/>
      <c r="M14" s="181"/>
      <c r="N14" s="181"/>
      <c r="O14" s="181"/>
      <c r="P14" s="181"/>
      <c r="Q14" s="181"/>
      <c r="R14" s="181"/>
      <c r="S14" s="181"/>
      <c r="T14" s="181"/>
    </row>
    <row r="15" spans="1:20">
      <c r="A15" s="181"/>
      <c r="B15" s="181"/>
      <c r="C15" s="181"/>
      <c r="D15" s="181"/>
      <c r="E15" s="181"/>
      <c r="F15" s="181"/>
      <c r="G15" s="181"/>
      <c r="H15" s="181"/>
      <c r="I15" s="181"/>
      <c r="J15" s="181"/>
      <c r="K15" s="181"/>
      <c r="L15" s="181"/>
      <c r="M15" s="181"/>
      <c r="N15" s="181"/>
      <c r="O15" s="181"/>
      <c r="P15" s="181"/>
      <c r="Q15" s="181"/>
      <c r="R15" s="181"/>
      <c r="S15" s="181"/>
      <c r="T15" s="181"/>
    </row>
    <row r="16" spans="1:20">
      <c r="A16" s="181"/>
      <c r="B16" s="181"/>
      <c r="C16" s="181"/>
      <c r="D16" s="181"/>
      <c r="E16" s="181"/>
      <c r="F16" s="181"/>
      <c r="G16" s="181"/>
      <c r="H16" s="181"/>
      <c r="I16" s="181"/>
      <c r="J16" s="181"/>
      <c r="K16" s="181"/>
      <c r="L16" s="181"/>
      <c r="M16" s="181"/>
      <c r="N16" s="181"/>
      <c r="O16" s="181"/>
      <c r="P16" s="181"/>
      <c r="Q16" s="181"/>
      <c r="R16" s="181"/>
      <c r="S16" s="181"/>
      <c r="T16" s="181"/>
    </row>
    <row r="17" spans="1:20">
      <c r="A17" s="181"/>
      <c r="B17" s="181"/>
      <c r="C17" s="181"/>
      <c r="D17" s="181"/>
      <c r="E17" s="181"/>
      <c r="F17" s="181"/>
      <c r="G17" s="181"/>
      <c r="H17" s="181"/>
      <c r="I17" s="181"/>
      <c r="J17" s="181"/>
      <c r="K17" s="181"/>
      <c r="L17" s="181"/>
      <c r="M17" s="181"/>
      <c r="N17" s="181"/>
      <c r="O17" s="181"/>
      <c r="P17" s="181"/>
      <c r="Q17" s="181"/>
      <c r="R17" s="181"/>
      <c r="S17" s="181"/>
      <c r="T17" s="181"/>
    </row>
    <row r="18" spans="1:20">
      <c r="A18" s="181"/>
      <c r="B18" s="181"/>
      <c r="C18" s="181"/>
      <c r="D18" s="181"/>
      <c r="E18" s="181"/>
      <c r="F18" s="181"/>
      <c r="G18" s="181"/>
      <c r="H18" s="181"/>
      <c r="I18" s="181"/>
      <c r="J18" s="181"/>
      <c r="K18" s="181"/>
      <c r="L18" s="181"/>
      <c r="M18" s="181"/>
      <c r="N18" s="181"/>
      <c r="O18" s="181"/>
      <c r="P18" s="181"/>
      <c r="Q18" s="181"/>
      <c r="R18" s="181"/>
      <c r="S18" s="181"/>
      <c r="T18" s="181"/>
    </row>
    <row r="19" spans="1:20">
      <c r="A19" s="181"/>
      <c r="B19" s="181"/>
      <c r="C19" s="181"/>
      <c r="D19" s="181"/>
      <c r="E19" s="181"/>
      <c r="F19" s="181"/>
      <c r="G19" s="181"/>
      <c r="H19" s="181"/>
      <c r="I19" s="181"/>
      <c r="J19" s="181"/>
      <c r="K19" s="181"/>
      <c r="L19" s="181"/>
      <c r="M19" s="181"/>
      <c r="N19" s="181"/>
      <c r="O19" s="181"/>
      <c r="P19" s="181"/>
      <c r="Q19" s="181"/>
      <c r="R19" s="181"/>
      <c r="S19" s="181"/>
      <c r="T19" s="181"/>
    </row>
    <row r="20" spans="1:20">
      <c r="A20" s="181"/>
      <c r="B20" s="181"/>
      <c r="C20" s="181"/>
      <c r="D20" s="181"/>
      <c r="E20" s="181"/>
      <c r="F20" s="181"/>
      <c r="G20" s="181"/>
      <c r="H20" s="181"/>
      <c r="I20" s="181"/>
      <c r="J20" s="181"/>
      <c r="K20" s="181"/>
      <c r="L20" s="181"/>
      <c r="M20" s="181"/>
      <c r="N20" s="181"/>
      <c r="O20" s="181"/>
      <c r="P20" s="181"/>
      <c r="Q20" s="181"/>
      <c r="R20" s="181"/>
      <c r="S20" s="181"/>
      <c r="T20" s="181"/>
    </row>
    <row r="21" spans="1:20">
      <c r="A21" s="181"/>
      <c r="B21" s="181"/>
      <c r="C21" s="181"/>
      <c r="D21" s="181"/>
      <c r="E21" s="181"/>
      <c r="F21" s="181"/>
      <c r="G21" s="181"/>
      <c r="H21" s="181"/>
      <c r="I21" s="181"/>
      <c r="J21" s="181"/>
      <c r="K21" s="181"/>
      <c r="L21" s="181"/>
      <c r="M21" s="181"/>
      <c r="N21" s="181"/>
      <c r="O21" s="181"/>
      <c r="P21" s="181"/>
      <c r="Q21" s="181"/>
      <c r="R21" s="181"/>
      <c r="S21" s="181"/>
      <c r="T21" s="181"/>
    </row>
    <row r="22" spans="1:20">
      <c r="A22" s="181"/>
      <c r="B22" s="181"/>
      <c r="C22" s="181"/>
      <c r="D22" s="181"/>
      <c r="E22" s="181"/>
      <c r="F22" s="181"/>
      <c r="G22" s="181"/>
      <c r="H22" s="181"/>
      <c r="I22" s="181"/>
      <c r="J22" s="181"/>
      <c r="K22" s="181"/>
      <c r="L22" s="181"/>
      <c r="M22" s="181"/>
      <c r="N22" s="181"/>
      <c r="O22" s="181"/>
      <c r="P22" s="181"/>
      <c r="Q22" s="181"/>
      <c r="R22" s="181"/>
      <c r="S22" s="181"/>
      <c r="T22" s="181"/>
    </row>
    <row r="23" spans="1:20">
      <c r="A23" s="181"/>
      <c r="B23" s="181"/>
      <c r="C23" s="181"/>
      <c r="D23" s="181"/>
      <c r="E23" s="181"/>
      <c r="F23" s="181"/>
      <c r="G23" s="181"/>
      <c r="H23" s="181"/>
      <c r="I23" s="181"/>
      <c r="J23" s="181"/>
      <c r="K23" s="181"/>
      <c r="L23" s="181"/>
      <c r="M23" s="181"/>
      <c r="N23" s="181"/>
      <c r="O23" s="181"/>
      <c r="P23" s="181"/>
      <c r="Q23" s="181"/>
      <c r="R23" s="181"/>
      <c r="S23" s="181"/>
      <c r="T23" s="181"/>
    </row>
    <row r="24" spans="1:20">
      <c r="A24" s="181"/>
      <c r="B24" s="181"/>
      <c r="C24" s="181"/>
      <c r="D24" s="181"/>
      <c r="E24" s="181"/>
      <c r="F24" s="181"/>
      <c r="G24" s="181"/>
      <c r="H24" s="181"/>
      <c r="I24" s="181"/>
      <c r="J24" s="181"/>
      <c r="K24" s="181"/>
      <c r="L24" s="181"/>
      <c r="M24" s="181"/>
      <c r="N24" s="181"/>
      <c r="O24" s="181"/>
      <c r="P24" s="181"/>
      <c r="Q24" s="181"/>
      <c r="R24" s="181"/>
      <c r="S24" s="181"/>
      <c r="T24" s="181"/>
    </row>
    <row r="25" spans="1:20">
      <c r="A25" s="181"/>
      <c r="B25" s="181"/>
      <c r="C25" s="181"/>
      <c r="D25" s="181"/>
      <c r="E25" s="181"/>
      <c r="F25" s="181"/>
      <c r="G25" s="181"/>
      <c r="H25" s="181"/>
      <c r="I25" s="181"/>
      <c r="J25" s="181"/>
      <c r="K25" s="181"/>
      <c r="L25" s="181"/>
      <c r="M25" s="181"/>
      <c r="N25" s="181"/>
      <c r="O25" s="181"/>
      <c r="P25" s="181"/>
      <c r="Q25" s="181"/>
      <c r="R25" s="181"/>
      <c r="S25" s="181"/>
      <c r="T25" s="181"/>
    </row>
    <row r="26" spans="1:20">
      <c r="A26" s="181"/>
      <c r="B26" s="181"/>
      <c r="C26" s="181"/>
      <c r="D26" s="181"/>
      <c r="E26" s="181"/>
      <c r="F26" s="181"/>
      <c r="G26" s="181"/>
      <c r="H26" s="181"/>
      <c r="I26" s="181"/>
      <c r="J26" s="181"/>
      <c r="K26" s="181"/>
      <c r="L26" s="181"/>
      <c r="M26" s="181"/>
      <c r="N26" s="181"/>
      <c r="O26" s="181"/>
      <c r="P26" s="181"/>
      <c r="Q26" s="181"/>
      <c r="R26" s="181"/>
      <c r="S26" s="181"/>
      <c r="T26" s="181"/>
    </row>
    <row r="27" spans="1:20">
      <c r="A27" s="181"/>
      <c r="B27" s="181"/>
      <c r="C27" s="181"/>
      <c r="D27" s="181"/>
      <c r="E27" s="181"/>
      <c r="F27" s="181"/>
      <c r="G27" s="181"/>
      <c r="H27" s="181"/>
      <c r="I27" s="181"/>
      <c r="J27" s="181"/>
      <c r="K27" s="181"/>
      <c r="L27" s="181"/>
      <c r="M27" s="181"/>
      <c r="N27" s="181"/>
      <c r="O27" s="181"/>
      <c r="P27" s="181"/>
      <c r="Q27" s="181"/>
      <c r="R27" s="181"/>
      <c r="S27" s="181"/>
      <c r="T27" s="181"/>
    </row>
    <row r="28" spans="1:20">
      <c r="A28" s="181"/>
      <c r="B28" s="181"/>
      <c r="C28" s="181"/>
      <c r="D28" s="181"/>
      <c r="E28" s="181"/>
      <c r="F28" s="181"/>
      <c r="G28" s="181"/>
      <c r="H28" s="181"/>
      <c r="I28" s="181"/>
      <c r="J28" s="181"/>
      <c r="K28" s="181"/>
      <c r="L28" s="181"/>
      <c r="M28" s="181"/>
      <c r="N28" s="181"/>
      <c r="O28" s="181"/>
      <c r="P28" s="181"/>
      <c r="Q28" s="181"/>
      <c r="R28" s="181"/>
      <c r="S28" s="181"/>
      <c r="T28" s="181"/>
    </row>
    <row r="29" spans="1:20">
      <c r="A29" s="181"/>
      <c r="B29" s="181"/>
      <c r="C29" s="181"/>
      <c r="D29" s="181"/>
      <c r="E29" s="181"/>
      <c r="F29" s="181"/>
      <c r="G29" s="181"/>
      <c r="H29" s="181"/>
      <c r="I29" s="181"/>
      <c r="J29" s="181"/>
      <c r="K29" s="181"/>
      <c r="L29" s="181"/>
      <c r="M29" s="181"/>
      <c r="N29" s="181"/>
      <c r="O29" s="181"/>
      <c r="P29" s="181"/>
      <c r="Q29" s="181"/>
      <c r="R29" s="181"/>
      <c r="S29" s="181"/>
      <c r="T29" s="181"/>
    </row>
    <row r="30" spans="1:20">
      <c r="A30" s="181"/>
      <c r="B30" s="181"/>
      <c r="C30" s="181"/>
      <c r="D30" s="181"/>
      <c r="E30" s="181"/>
      <c r="F30" s="181"/>
      <c r="G30" s="181"/>
      <c r="H30" s="181"/>
      <c r="I30" s="181"/>
      <c r="J30" s="181"/>
      <c r="K30" s="181"/>
      <c r="L30" s="181"/>
      <c r="M30" s="181"/>
      <c r="N30" s="181"/>
      <c r="O30" s="181"/>
      <c r="P30" s="181"/>
      <c r="Q30" s="181"/>
      <c r="R30" s="181"/>
      <c r="S30" s="181"/>
      <c r="T30" s="181"/>
    </row>
    <row r="31" spans="1:20">
      <c r="A31" s="181"/>
      <c r="B31" s="181"/>
      <c r="C31" s="181"/>
      <c r="D31" s="181"/>
      <c r="E31" s="181"/>
      <c r="F31" s="181"/>
      <c r="G31" s="181"/>
      <c r="H31" s="181"/>
      <c r="I31" s="181"/>
      <c r="J31" s="181"/>
      <c r="K31" s="181"/>
      <c r="L31" s="181"/>
      <c r="M31" s="181"/>
      <c r="N31" s="181"/>
      <c r="O31" s="181"/>
      <c r="P31" s="181"/>
      <c r="Q31" s="181"/>
      <c r="R31" s="181"/>
      <c r="S31" s="181"/>
      <c r="T31" s="181"/>
    </row>
    <row r="32" spans="1:20">
      <c r="A32" s="181"/>
      <c r="B32" s="181"/>
      <c r="C32" s="181"/>
      <c r="D32" s="181"/>
      <c r="E32" s="181"/>
      <c r="F32" s="181"/>
      <c r="G32" s="181"/>
      <c r="H32" s="181"/>
      <c r="I32" s="181"/>
      <c r="J32" s="181"/>
      <c r="K32" s="181"/>
      <c r="L32" s="181"/>
      <c r="M32" s="181"/>
      <c r="N32" s="181"/>
      <c r="O32" s="181"/>
      <c r="P32" s="181"/>
      <c r="Q32" s="181"/>
      <c r="R32" s="181"/>
      <c r="S32" s="181"/>
      <c r="T32" s="181"/>
    </row>
    <row r="33" spans="1:20">
      <c r="A33" s="181"/>
      <c r="B33" s="181"/>
      <c r="C33" s="181"/>
      <c r="D33" s="181"/>
      <c r="E33" s="181"/>
      <c r="F33" s="181"/>
      <c r="G33" s="181"/>
      <c r="H33" s="181"/>
      <c r="I33" s="181"/>
      <c r="J33" s="181"/>
      <c r="K33" s="181"/>
      <c r="L33" s="181"/>
      <c r="M33" s="181"/>
      <c r="N33" s="181"/>
      <c r="O33" s="181"/>
      <c r="P33" s="181"/>
      <c r="Q33" s="181"/>
      <c r="R33" s="181"/>
      <c r="S33" s="181"/>
      <c r="T33" s="181"/>
    </row>
    <row r="34" spans="1:20">
      <c r="A34" s="181"/>
      <c r="B34" s="181"/>
      <c r="C34" s="181"/>
      <c r="D34" s="181"/>
      <c r="E34" s="181"/>
      <c r="F34" s="181"/>
      <c r="G34" s="181"/>
      <c r="H34" s="181"/>
      <c r="I34" s="181"/>
      <c r="J34" s="181"/>
      <c r="K34" s="181"/>
      <c r="L34" s="181"/>
      <c r="M34" s="181"/>
      <c r="N34" s="181"/>
      <c r="O34" s="181"/>
      <c r="P34" s="181"/>
      <c r="Q34" s="181"/>
      <c r="R34" s="181"/>
      <c r="S34" s="181"/>
      <c r="T34" s="181"/>
    </row>
    <row r="35" spans="1:20">
      <c r="A35" s="181"/>
      <c r="B35" s="181"/>
      <c r="C35" s="181"/>
      <c r="D35" s="181"/>
      <c r="E35" s="181"/>
      <c r="F35" s="181"/>
      <c r="G35" s="181"/>
      <c r="H35" s="181"/>
      <c r="I35" s="181"/>
      <c r="J35" s="181"/>
      <c r="K35" s="181"/>
      <c r="L35" s="181"/>
      <c r="M35" s="181"/>
      <c r="N35" s="181"/>
      <c r="O35" s="181"/>
      <c r="P35" s="181"/>
      <c r="Q35" s="181"/>
      <c r="R35" s="181"/>
      <c r="S35" s="181"/>
      <c r="T35" s="181"/>
    </row>
    <row r="36" spans="1:20">
      <c r="A36" s="181"/>
      <c r="B36" s="181"/>
      <c r="C36" s="181"/>
      <c r="D36" s="181"/>
      <c r="E36" s="181"/>
      <c r="F36" s="181"/>
      <c r="G36" s="181"/>
      <c r="H36" s="181"/>
      <c r="I36" s="181"/>
      <c r="J36" s="181"/>
      <c r="K36" s="181"/>
      <c r="L36" s="181"/>
      <c r="M36" s="181"/>
      <c r="N36" s="181"/>
      <c r="O36" s="181"/>
      <c r="P36" s="181"/>
      <c r="Q36" s="181"/>
      <c r="R36" s="181"/>
      <c r="S36" s="181"/>
      <c r="T36" s="181"/>
    </row>
    <row r="37" spans="1:20">
      <c r="A37" s="181"/>
      <c r="B37" s="181"/>
      <c r="C37" s="181"/>
      <c r="D37" s="181"/>
      <c r="E37" s="181"/>
      <c r="F37" s="181"/>
      <c r="G37" s="181"/>
      <c r="H37" s="181"/>
      <c r="I37" s="181"/>
      <c r="J37" s="181"/>
      <c r="K37" s="181"/>
      <c r="L37" s="181"/>
      <c r="M37" s="181"/>
      <c r="N37" s="181"/>
      <c r="O37" s="181"/>
      <c r="P37" s="181"/>
      <c r="Q37" s="181"/>
      <c r="R37" s="181"/>
      <c r="S37" s="181"/>
      <c r="T37" s="181"/>
    </row>
    <row r="38" spans="1:20">
      <c r="A38" s="181"/>
      <c r="B38" s="181"/>
      <c r="C38" s="181"/>
      <c r="D38" s="181"/>
      <c r="E38" s="181"/>
      <c r="F38" s="181"/>
      <c r="G38" s="181"/>
      <c r="H38" s="181"/>
      <c r="I38" s="181"/>
      <c r="J38" s="181"/>
      <c r="K38" s="181"/>
      <c r="L38" s="181"/>
      <c r="M38" s="181"/>
      <c r="N38" s="181"/>
      <c r="O38" s="181"/>
      <c r="P38" s="181"/>
      <c r="Q38" s="181"/>
      <c r="R38" s="181"/>
      <c r="S38" s="181"/>
      <c r="T38" s="181"/>
    </row>
    <row r="39" spans="1:20">
      <c r="A39" s="181"/>
      <c r="B39" s="181"/>
      <c r="C39" s="181"/>
      <c r="D39" s="181"/>
      <c r="E39" s="181"/>
      <c r="F39" s="181"/>
      <c r="G39" s="181"/>
      <c r="H39" s="181"/>
      <c r="I39" s="181"/>
      <c r="J39" s="181"/>
      <c r="K39" s="181"/>
      <c r="L39" s="181"/>
      <c r="M39" s="181"/>
      <c r="N39" s="181"/>
      <c r="O39" s="181"/>
      <c r="P39" s="181"/>
      <c r="Q39" s="181"/>
      <c r="R39" s="181"/>
      <c r="S39" s="181"/>
      <c r="T39" s="181"/>
    </row>
    <row r="40" spans="1:20">
      <c r="A40" s="181"/>
      <c r="B40" s="181"/>
      <c r="C40" s="181"/>
      <c r="D40" s="181"/>
      <c r="E40" s="181"/>
      <c r="F40" s="181"/>
      <c r="G40" s="181"/>
      <c r="H40" s="181"/>
      <c r="I40" s="181"/>
      <c r="J40" s="181"/>
      <c r="K40" s="181"/>
      <c r="L40" s="181"/>
      <c r="M40" s="181"/>
      <c r="N40" s="181"/>
      <c r="O40" s="181"/>
      <c r="P40" s="181"/>
      <c r="Q40" s="181"/>
      <c r="R40" s="181"/>
      <c r="S40" s="181"/>
      <c r="T40" s="181"/>
    </row>
    <row r="41" spans="1:20">
      <c r="A41" s="181"/>
      <c r="B41" s="181"/>
      <c r="C41" s="181"/>
      <c r="D41" s="181"/>
      <c r="E41" s="181"/>
      <c r="F41" s="181"/>
      <c r="G41" s="181"/>
      <c r="H41" s="181"/>
      <c r="I41" s="181"/>
      <c r="J41" s="181"/>
      <c r="K41" s="181"/>
      <c r="L41" s="181"/>
      <c r="M41" s="181"/>
      <c r="N41" s="181"/>
      <c r="O41" s="181"/>
      <c r="P41" s="181"/>
      <c r="Q41" s="181"/>
      <c r="R41" s="181"/>
      <c r="S41" s="181"/>
      <c r="T41" s="181"/>
    </row>
  </sheetData>
  <mergeCells count="3">
    <mergeCell ref="A1:T3"/>
    <mergeCell ref="A5:T41"/>
    <mergeCell ref="A4:XFD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457"/>
  <sheetViews>
    <sheetView topLeftCell="A22" workbookViewId="0">
      <selection sqref="A1:Z457"/>
    </sheetView>
  </sheetViews>
  <sheetFormatPr defaultRowHeight="15"/>
  <sheetData>
    <row r="1" spans="1:26">
      <c r="A1" s="179" t="s">
        <v>370</v>
      </c>
      <c r="B1" s="180"/>
      <c r="C1" s="180"/>
      <c r="D1" s="180"/>
      <c r="E1" s="180"/>
      <c r="F1" s="180"/>
      <c r="G1" s="180"/>
      <c r="H1" s="180"/>
      <c r="I1" s="180"/>
      <c r="J1" s="180"/>
      <c r="K1" s="180"/>
      <c r="L1" s="180"/>
      <c r="M1" s="180"/>
      <c r="N1" s="180"/>
      <c r="O1" s="180"/>
      <c r="P1" s="180"/>
      <c r="Q1" s="180"/>
      <c r="R1" s="180"/>
      <c r="S1" s="180"/>
      <c r="T1" s="180"/>
      <c r="U1" s="180"/>
      <c r="V1" s="180"/>
      <c r="W1" s="180"/>
      <c r="X1" s="180"/>
      <c r="Y1" s="180"/>
      <c r="Z1" s="180"/>
    </row>
    <row r="2" spans="1:26">
      <c r="A2" s="180"/>
      <c r="B2" s="180"/>
      <c r="C2" s="180"/>
      <c r="D2" s="180"/>
      <c r="E2" s="180"/>
      <c r="F2" s="180"/>
      <c r="G2" s="180"/>
      <c r="H2" s="180"/>
      <c r="I2" s="180"/>
      <c r="J2" s="180"/>
      <c r="K2" s="180"/>
      <c r="L2" s="180"/>
      <c r="M2" s="180"/>
      <c r="N2" s="180"/>
      <c r="O2" s="180"/>
      <c r="P2" s="180"/>
      <c r="Q2" s="180"/>
      <c r="R2" s="180"/>
      <c r="S2" s="180"/>
      <c r="T2" s="180"/>
      <c r="U2" s="180"/>
      <c r="V2" s="180"/>
      <c r="W2" s="180"/>
      <c r="X2" s="180"/>
      <c r="Y2" s="180"/>
      <c r="Z2" s="180"/>
    </row>
    <row r="3" spans="1:26">
      <c r="A3" s="180"/>
      <c r="B3" s="180"/>
      <c r="C3" s="180"/>
      <c r="D3" s="180"/>
      <c r="E3" s="180"/>
      <c r="F3" s="180"/>
      <c r="G3" s="180"/>
      <c r="H3" s="180"/>
      <c r="I3" s="180"/>
      <c r="J3" s="180"/>
      <c r="K3" s="180"/>
      <c r="L3" s="180"/>
      <c r="M3" s="180"/>
      <c r="N3" s="180"/>
      <c r="O3" s="180"/>
      <c r="P3" s="180"/>
      <c r="Q3" s="180"/>
      <c r="R3" s="180"/>
      <c r="S3" s="180"/>
      <c r="T3" s="180"/>
      <c r="U3" s="180"/>
      <c r="V3" s="180"/>
      <c r="W3" s="180"/>
      <c r="X3" s="180"/>
      <c r="Y3" s="180"/>
      <c r="Z3" s="180"/>
    </row>
    <row r="4" spans="1:26">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row>
    <row r="5" spans="1:26">
      <c r="A5" s="180"/>
      <c r="B5" s="180"/>
      <c r="C5" s="180"/>
      <c r="D5" s="180"/>
      <c r="E5" s="180"/>
      <c r="F5" s="180"/>
      <c r="G5" s="180"/>
      <c r="H5" s="180"/>
      <c r="I5" s="180"/>
      <c r="J5" s="180"/>
      <c r="K5" s="180"/>
      <c r="L5" s="180"/>
      <c r="M5" s="180"/>
      <c r="N5" s="180"/>
      <c r="O5" s="180"/>
      <c r="P5" s="180"/>
      <c r="Q5" s="180"/>
      <c r="R5" s="180"/>
      <c r="S5" s="180"/>
      <c r="T5" s="180"/>
      <c r="U5" s="180"/>
      <c r="V5" s="180"/>
      <c r="W5" s="180"/>
      <c r="X5" s="180"/>
      <c r="Y5" s="180"/>
      <c r="Z5" s="180"/>
    </row>
    <row r="6" spans="1:26">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row>
    <row r="7" spans="1:26">
      <c r="A7" s="180"/>
      <c r="B7" s="180"/>
      <c r="C7" s="180"/>
      <c r="D7" s="180"/>
      <c r="E7" s="180"/>
      <c r="F7" s="180"/>
      <c r="G7" s="180"/>
      <c r="H7" s="180"/>
      <c r="I7" s="180"/>
      <c r="J7" s="180"/>
      <c r="K7" s="180"/>
      <c r="L7" s="180"/>
      <c r="M7" s="180"/>
      <c r="N7" s="180"/>
      <c r="O7" s="180"/>
      <c r="P7" s="180"/>
      <c r="Q7" s="180"/>
      <c r="R7" s="180"/>
      <c r="S7" s="180"/>
      <c r="T7" s="180"/>
      <c r="U7" s="180"/>
      <c r="V7" s="180"/>
      <c r="W7" s="180"/>
      <c r="X7" s="180"/>
      <c r="Y7" s="180"/>
      <c r="Z7" s="180"/>
    </row>
    <row r="8" spans="1:26">
      <c r="A8" s="180"/>
      <c r="B8" s="180"/>
      <c r="C8" s="180"/>
      <c r="D8" s="180"/>
      <c r="E8" s="180"/>
      <c r="F8" s="180"/>
      <c r="G8" s="180"/>
      <c r="H8" s="180"/>
      <c r="I8" s="180"/>
      <c r="J8" s="180"/>
      <c r="K8" s="180"/>
      <c r="L8" s="180"/>
      <c r="M8" s="180"/>
      <c r="N8" s="180"/>
      <c r="O8" s="180"/>
      <c r="P8" s="180"/>
      <c r="Q8" s="180"/>
      <c r="R8" s="180"/>
      <c r="S8" s="180"/>
      <c r="T8" s="180"/>
      <c r="U8" s="180"/>
      <c r="V8" s="180"/>
      <c r="W8" s="180"/>
      <c r="X8" s="180"/>
      <c r="Y8" s="180"/>
      <c r="Z8" s="180"/>
    </row>
    <row r="9" spans="1:26">
      <c r="A9" s="180"/>
      <c r="B9" s="180"/>
      <c r="C9" s="180"/>
      <c r="D9" s="180"/>
      <c r="E9" s="180"/>
      <c r="F9" s="180"/>
      <c r="G9" s="180"/>
      <c r="H9" s="180"/>
      <c r="I9" s="180"/>
      <c r="J9" s="180"/>
      <c r="K9" s="180"/>
      <c r="L9" s="180"/>
      <c r="M9" s="180"/>
      <c r="N9" s="180"/>
      <c r="O9" s="180"/>
      <c r="P9" s="180"/>
      <c r="Q9" s="180"/>
      <c r="R9" s="180"/>
      <c r="S9" s="180"/>
      <c r="T9" s="180"/>
      <c r="U9" s="180"/>
      <c r="V9" s="180"/>
      <c r="W9" s="180"/>
      <c r="X9" s="180"/>
      <c r="Y9" s="180"/>
      <c r="Z9" s="180"/>
    </row>
    <row r="10" spans="1:26">
      <c r="A10" s="180"/>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row>
    <row r="11" spans="1:26">
      <c r="A11" s="180"/>
      <c r="B11" s="180"/>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80"/>
    </row>
    <row r="12" spans="1:26">
      <c r="A12" s="180"/>
      <c r="B12" s="180"/>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row>
    <row r="13" spans="1:26">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row>
    <row r="14" spans="1:26">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row>
    <row r="15" spans="1:26">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row>
    <row r="16" spans="1:26">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row>
    <row r="17" spans="1:26">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row>
    <row r="18" spans="1:26">
      <c r="A18" s="180"/>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row>
    <row r="19" spans="1:26">
      <c r="A19" s="180"/>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180"/>
      <c r="Z19" s="180"/>
    </row>
    <row r="20" spans="1:26">
      <c r="A20" s="180"/>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row>
    <row r="21" spans="1:26">
      <c r="A21" s="180"/>
      <c r="B21" s="180"/>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row>
    <row r="22" spans="1:26">
      <c r="A22" s="180"/>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row>
    <row r="23" spans="1:26">
      <c r="A23" s="180"/>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row>
    <row r="24" spans="1:26">
      <c r="A24" s="180"/>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row>
    <row r="25" spans="1:26">
      <c r="A25" s="180"/>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row>
    <row r="26" spans="1:26">
      <c r="A26" s="180"/>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row>
    <row r="27" spans="1:26">
      <c r="A27" s="180"/>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row>
    <row r="28" spans="1:26">
      <c r="A28" s="180"/>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row>
    <row r="29" spans="1:26">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row>
    <row r="30" spans="1:26">
      <c r="A30" s="180"/>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row>
    <row r="31" spans="1:26">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row>
    <row r="32" spans="1:26">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row>
    <row r="33" spans="1:26">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row>
    <row r="34" spans="1:26">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row>
    <row r="35" spans="1:26">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row>
    <row r="36" spans="1:26">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row>
    <row r="37" spans="1:26">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row>
    <row r="38" spans="1:26">
      <c r="A38" s="18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row>
    <row r="39" spans="1:26">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row>
    <row r="40" spans="1:26">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row>
    <row r="41" spans="1:26">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row>
    <row r="42" spans="1:26">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row>
    <row r="43" spans="1:26">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row>
    <row r="44" spans="1:26">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row>
    <row r="45" spans="1:26">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row>
    <row r="46" spans="1:26">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row>
    <row r="47" spans="1:26">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row>
    <row r="48" spans="1:26">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row>
    <row r="49" spans="1:26">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row>
    <row r="50" spans="1:26">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row>
    <row r="51" spans="1:26">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row>
    <row r="52" spans="1:26">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row>
    <row r="53" spans="1:26">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row>
    <row r="54" spans="1:26">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row>
    <row r="55" spans="1:26">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row>
    <row r="56" spans="1:26">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row>
    <row r="57" spans="1:26">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row>
    <row r="58" spans="1:26">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row>
    <row r="59" spans="1:26">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row>
    <row r="60" spans="1:26">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row>
    <row r="61" spans="1:26">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row>
    <row r="62" spans="1:26">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row>
    <row r="63" spans="1:26">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row>
    <row r="64" spans="1:26">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row>
    <row r="65" spans="1:26">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row>
    <row r="66" spans="1:26">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row>
    <row r="67" spans="1:26">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row>
    <row r="68" spans="1:26">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row>
    <row r="69" spans="1:26">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row>
    <row r="70" spans="1:26">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row>
    <row r="71" spans="1:26">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row>
    <row r="72" spans="1:26">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row>
    <row r="73" spans="1:26">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row>
    <row r="74" spans="1:26">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row>
    <row r="75" spans="1:26">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row>
    <row r="76" spans="1:26">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row>
    <row r="77" spans="1:26">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row>
    <row r="78" spans="1:26">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row>
    <row r="79" spans="1:26">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row>
    <row r="80" spans="1:26">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row>
    <row r="81" spans="1:26">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row>
    <row r="82" spans="1:26">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row>
    <row r="83" spans="1:26">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row>
    <row r="84" spans="1:26">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row>
    <row r="85" spans="1:26">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row>
    <row r="86" spans="1:26">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row>
    <row r="87" spans="1:26">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row>
    <row r="88" spans="1:26">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row>
    <row r="89" spans="1:26">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row>
    <row r="90" spans="1:26">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row>
    <row r="91" spans="1:26">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row>
    <row r="92" spans="1:26">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row>
    <row r="93" spans="1:26">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row>
    <row r="94" spans="1:26">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row>
    <row r="95" spans="1:26">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row>
    <row r="96" spans="1:26">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row>
    <row r="97" spans="1:26">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row>
    <row r="98" spans="1:26">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row>
    <row r="99" spans="1:26">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row>
    <row r="100" spans="1:26">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row>
    <row r="101" spans="1:26">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row>
    <row r="102" spans="1:26">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row>
    <row r="103" spans="1:26">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row>
    <row r="104" spans="1:26">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row>
    <row r="105" spans="1:26">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row>
    <row r="106" spans="1:26">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row>
    <row r="107" spans="1:26">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row>
    <row r="108" spans="1:26">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row>
    <row r="109" spans="1:26">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row>
    <row r="110" spans="1:26">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row>
    <row r="111" spans="1:26">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row>
    <row r="112" spans="1:26">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row>
    <row r="113" spans="1:26">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row>
    <row r="114" spans="1:26">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row>
    <row r="115" spans="1:26">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row>
    <row r="116" spans="1:26">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row>
    <row r="117" spans="1:26">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row>
    <row r="118" spans="1:26">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row>
    <row r="119" spans="1:26">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row>
    <row r="120" spans="1:26">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row>
    <row r="121" spans="1:26">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row>
    <row r="122" spans="1:26">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row>
    <row r="123" spans="1:26">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row>
    <row r="124" spans="1:26">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row>
    <row r="125" spans="1:26">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row>
    <row r="126" spans="1:26">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row>
    <row r="127" spans="1:26">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row>
    <row r="128" spans="1:26">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row>
    <row r="129" spans="1:26">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row>
    <row r="130" spans="1:26">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row>
    <row r="131" spans="1:26">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row>
    <row r="132" spans="1:26">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row>
    <row r="133" spans="1:26">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row>
    <row r="134" spans="1:26">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row>
    <row r="135" spans="1:26">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row>
    <row r="136" spans="1:26">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row>
    <row r="137" spans="1:26">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row>
    <row r="138" spans="1:26">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row>
    <row r="139" spans="1:26">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row>
    <row r="140" spans="1:26">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row>
    <row r="141" spans="1:26">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row>
    <row r="142" spans="1:26">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row>
    <row r="143" spans="1:26">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row>
    <row r="144" spans="1:26">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row>
    <row r="145" spans="1:26">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row>
    <row r="146" spans="1:26">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row>
    <row r="147" spans="1:26">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row>
    <row r="148" spans="1:26">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row>
    <row r="149" spans="1:26">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row>
    <row r="150" spans="1:26">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row>
    <row r="151" spans="1:26">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row>
    <row r="152" spans="1:26">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row>
    <row r="153" spans="1:26">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row>
    <row r="154" spans="1:26">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row>
    <row r="155" spans="1:26">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row>
    <row r="156" spans="1:26">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row>
    <row r="157" spans="1:26">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row>
    <row r="158" spans="1:26">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row>
    <row r="159" spans="1:26">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row>
    <row r="160" spans="1:26">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row>
    <row r="161" spans="1:26">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row>
    <row r="162" spans="1:26">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row>
    <row r="163" spans="1:26">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row>
    <row r="164" spans="1:26">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row>
    <row r="165" spans="1:26">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row>
    <row r="166" spans="1:26">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row>
    <row r="167" spans="1:26">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row>
    <row r="168" spans="1:26">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row>
    <row r="169" spans="1:26">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row>
    <row r="170" spans="1:26">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row>
    <row r="171" spans="1:26">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row>
    <row r="172" spans="1:26">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row>
    <row r="173" spans="1:26">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row>
    <row r="174" spans="1:26">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row>
    <row r="175" spans="1:26">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row>
    <row r="176" spans="1:26">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row>
    <row r="177" spans="1:26">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row>
    <row r="178" spans="1:26">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row>
    <row r="179" spans="1:26">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row>
    <row r="180" spans="1:26">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row>
    <row r="181" spans="1:26">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row>
    <row r="182" spans="1:26">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row>
    <row r="183" spans="1:26">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row>
    <row r="184" spans="1:26">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row>
    <row r="185" spans="1:26">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row>
    <row r="186" spans="1:26">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row>
    <row r="187" spans="1:26">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row>
    <row r="188" spans="1:26">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row>
    <row r="189" spans="1:26">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row>
    <row r="190" spans="1:26">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row>
    <row r="191" spans="1:26">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row>
    <row r="192" spans="1:26">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row>
    <row r="193" spans="1:26">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row>
    <row r="194" spans="1:26">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row>
    <row r="195" spans="1:26">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row>
    <row r="196" spans="1:26">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row>
    <row r="197" spans="1:26">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row>
    <row r="198" spans="1:26">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row>
    <row r="199" spans="1:26">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row>
    <row r="200" spans="1:26">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row>
    <row r="201" spans="1:26">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row>
    <row r="202" spans="1:26">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row>
    <row r="203" spans="1:26">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row>
    <row r="204" spans="1:26">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row>
    <row r="205" spans="1:26">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row>
    <row r="206" spans="1:26">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row>
    <row r="207" spans="1:26">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row>
    <row r="208" spans="1:26">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row>
    <row r="209" spans="1:26">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row>
    <row r="210" spans="1:26">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row>
    <row r="211" spans="1:26">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row>
    <row r="212" spans="1:26">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row>
    <row r="213" spans="1:26">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row>
    <row r="214" spans="1:26">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row>
    <row r="215" spans="1:26">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row>
    <row r="216" spans="1:26">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row>
    <row r="217" spans="1:26">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row>
    <row r="218" spans="1:26">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row>
    <row r="219" spans="1:26">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row>
    <row r="220" spans="1:26">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row>
    <row r="221" spans="1:26">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row>
    <row r="222" spans="1:26">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row>
    <row r="223" spans="1:26">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row>
    <row r="224" spans="1:26">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row>
    <row r="225" spans="1:26">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row>
    <row r="226" spans="1:26">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row>
    <row r="227" spans="1:26">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row>
    <row r="228" spans="1:26">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row>
    <row r="229" spans="1:26">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row>
    <row r="230" spans="1:26">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row>
    <row r="231" spans="1:26">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row>
    <row r="232" spans="1:26">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row>
    <row r="233" spans="1:26">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row>
    <row r="234" spans="1:26">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row>
    <row r="235" spans="1:26">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row>
    <row r="236" spans="1:26">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row>
    <row r="237" spans="1:26">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row>
    <row r="238" spans="1:26">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row>
    <row r="239" spans="1:26">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row>
    <row r="240" spans="1:26">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row>
    <row r="241" spans="1:26">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row>
    <row r="242" spans="1:26">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row>
    <row r="243" spans="1:26">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row>
    <row r="244" spans="1:26">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row>
    <row r="245" spans="1:26">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row>
    <row r="246" spans="1:26">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row>
    <row r="247" spans="1:26">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row>
    <row r="248" spans="1:26">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row>
    <row r="249" spans="1:26">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row>
    <row r="250" spans="1:26">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row>
    <row r="251" spans="1:26">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row>
    <row r="252" spans="1:26">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row>
    <row r="253" spans="1:26">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row>
    <row r="254" spans="1:26">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row>
    <row r="255" spans="1:26">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row>
    <row r="256" spans="1:26">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row>
    <row r="257" spans="1:26">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row>
    <row r="258" spans="1:26">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row>
    <row r="259" spans="1:26">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row>
    <row r="260" spans="1:26">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row>
    <row r="261" spans="1:26">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row>
    <row r="262" spans="1:26">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row>
    <row r="263" spans="1:26">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row>
    <row r="264" spans="1:26">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row>
    <row r="265" spans="1:26">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row>
    <row r="266" spans="1:26">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row>
    <row r="267" spans="1:26">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row>
    <row r="268" spans="1:26">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row>
    <row r="269" spans="1:26">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row>
    <row r="270" spans="1:26">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row>
    <row r="271" spans="1:26">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row>
    <row r="272" spans="1:26">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row>
    <row r="273" spans="1:26">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row>
    <row r="274" spans="1:26">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row>
    <row r="275" spans="1:26">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row>
    <row r="276" spans="1:26">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row>
    <row r="277" spans="1:26">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row>
    <row r="278" spans="1:26">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row>
    <row r="279" spans="1:26">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row>
    <row r="280" spans="1:26">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row>
    <row r="281" spans="1:26">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row>
    <row r="282" spans="1:26">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row>
    <row r="283" spans="1:26">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row>
    <row r="284" spans="1:26">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row>
    <row r="285" spans="1:26">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row>
    <row r="286" spans="1:26">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row>
    <row r="287" spans="1:26">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row>
    <row r="288" spans="1:26">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row>
    <row r="289" spans="1:26">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row>
    <row r="290" spans="1:26">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row>
    <row r="291" spans="1:26">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row>
    <row r="292" spans="1:26">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row>
    <row r="293" spans="1:26">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row>
    <row r="294" spans="1:26">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row>
    <row r="295" spans="1:26">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row>
    <row r="296" spans="1:26">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row>
    <row r="297" spans="1:26">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row>
    <row r="298" spans="1:26">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row>
    <row r="299" spans="1:26">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row>
    <row r="300" spans="1:26">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row>
    <row r="301" spans="1:26">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row>
    <row r="302" spans="1:26">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row>
    <row r="303" spans="1:26">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row>
    <row r="304" spans="1:26">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row>
    <row r="305" spans="1:26">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row>
    <row r="306" spans="1:26">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row>
    <row r="307" spans="1:26">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row>
    <row r="308" spans="1:26">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row>
    <row r="309" spans="1:26">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row>
    <row r="310" spans="1:26">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row>
    <row r="311" spans="1:26">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row>
    <row r="312" spans="1:26">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row>
    <row r="313" spans="1:26">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row>
    <row r="314" spans="1:26">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row>
    <row r="315" spans="1:26">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row>
    <row r="316" spans="1:26">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row>
    <row r="317" spans="1:26">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row>
    <row r="318" spans="1:26">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row>
    <row r="319" spans="1:26">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row>
    <row r="320" spans="1:26">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row>
    <row r="321" spans="1:26">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row>
    <row r="322" spans="1:26">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row>
    <row r="323" spans="1:26">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row>
    <row r="324" spans="1:26">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row>
    <row r="325" spans="1:26">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row>
    <row r="326" spans="1:26">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row>
    <row r="327" spans="1:26">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row>
    <row r="328" spans="1:26">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row>
    <row r="329" spans="1:26">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row>
    <row r="330" spans="1:26">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row>
    <row r="331" spans="1:26">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row>
    <row r="332" spans="1:26">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row>
    <row r="333" spans="1:26">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row>
    <row r="334" spans="1:26">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row>
    <row r="335" spans="1:26">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row>
    <row r="336" spans="1:26">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row>
    <row r="337" spans="1:26">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row>
    <row r="338" spans="1:26">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row>
    <row r="339" spans="1:26">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row>
    <row r="340" spans="1:26">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row>
    <row r="341" spans="1:26">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row>
    <row r="342" spans="1:26">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row>
    <row r="343" spans="1:26">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row>
    <row r="344" spans="1:26">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row>
    <row r="345" spans="1:26">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row>
    <row r="346" spans="1:26">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row>
    <row r="347" spans="1:26">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row>
    <row r="348" spans="1:26">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row>
    <row r="349" spans="1:26">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row>
    <row r="350" spans="1:26">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row>
    <row r="351" spans="1:26">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row>
    <row r="352" spans="1:26">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row>
    <row r="353" spans="1:26">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row>
    <row r="354" spans="1:26">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row>
    <row r="355" spans="1:26">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row>
    <row r="356" spans="1:26">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row>
    <row r="357" spans="1:26">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row>
    <row r="358" spans="1:26">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row>
    <row r="359" spans="1:26">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row>
    <row r="360" spans="1:26">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row>
    <row r="361" spans="1:26">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row>
    <row r="362" spans="1:26">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row>
    <row r="363" spans="1:26">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row>
    <row r="364" spans="1:26">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row>
    <row r="365" spans="1:26">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row>
    <row r="366" spans="1:26">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row>
    <row r="367" spans="1:26">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row>
    <row r="368" spans="1:26">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row>
    <row r="369" spans="1:26">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row>
    <row r="370" spans="1:26">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row>
    <row r="371" spans="1:26">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row>
    <row r="372" spans="1:26">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row>
    <row r="373" spans="1:26">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row>
    <row r="374" spans="1:26">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row>
    <row r="375" spans="1:26">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row>
    <row r="376" spans="1:26">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row>
    <row r="377" spans="1:26">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row>
    <row r="378" spans="1:26">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row>
    <row r="379" spans="1:26">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row>
    <row r="380" spans="1:26">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row>
    <row r="381" spans="1:26">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row>
    <row r="382" spans="1:26">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row>
    <row r="383" spans="1:26">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row>
    <row r="384" spans="1:26">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row>
    <row r="385" spans="1:26">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row>
    <row r="386" spans="1:26">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row>
    <row r="387" spans="1:26">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row>
    <row r="388" spans="1:26">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row>
    <row r="389" spans="1:26">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row>
    <row r="390" spans="1:26">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row>
    <row r="391" spans="1:26">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row>
    <row r="392" spans="1:26">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row>
    <row r="393" spans="1:26">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row>
    <row r="394" spans="1:26">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row>
    <row r="395" spans="1:26">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row>
    <row r="396" spans="1:26">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row>
    <row r="397" spans="1:26">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row>
    <row r="398" spans="1:26">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row>
    <row r="399" spans="1:26">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row>
    <row r="400" spans="1:26">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row>
    <row r="401" spans="1:26">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row>
    <row r="402" spans="1:26">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row>
    <row r="403" spans="1:26">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row>
    <row r="404" spans="1:26">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row>
    <row r="405" spans="1:26">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row>
    <row r="406" spans="1:26">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row>
    <row r="407" spans="1:26">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row>
    <row r="408" spans="1:26">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row>
    <row r="409" spans="1:26">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row>
    <row r="410" spans="1:26">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row>
    <row r="411" spans="1:26">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row>
    <row r="412" spans="1:26">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row>
    <row r="413" spans="1:26">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row>
    <row r="414" spans="1:26">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row>
    <row r="415" spans="1:26">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row>
    <row r="416" spans="1:26">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row>
    <row r="417" spans="1:26">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row>
    <row r="418" spans="1:26">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row>
    <row r="419" spans="1:26">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row>
    <row r="420" spans="1:26">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row>
    <row r="421" spans="1:26">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row>
    <row r="422" spans="1:26">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row>
    <row r="423" spans="1:26">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row>
    <row r="424" spans="1:26">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row>
    <row r="425" spans="1:26">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row>
    <row r="426" spans="1:26">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row>
    <row r="427" spans="1:26">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row>
    <row r="428" spans="1:26">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row>
    <row r="429" spans="1:26">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row>
    <row r="430" spans="1:26">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row>
    <row r="431" spans="1:26">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row>
    <row r="432" spans="1:26">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row>
    <row r="433" spans="1:26">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row>
    <row r="434" spans="1:26">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row>
    <row r="435" spans="1:26">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row>
    <row r="436" spans="1:26">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row>
    <row r="437" spans="1:26">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row>
    <row r="438" spans="1:26">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row>
    <row r="439" spans="1:26">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row>
    <row r="440" spans="1:26">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row>
    <row r="441" spans="1:26">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row>
    <row r="442" spans="1:26">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row>
    <row r="443" spans="1:26">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row>
    <row r="444" spans="1:26">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row>
    <row r="445" spans="1:26">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row>
    <row r="446" spans="1:26">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row>
    <row r="447" spans="1:26">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row>
    <row r="448" spans="1:26">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row>
    <row r="449" spans="1:26">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row>
    <row r="450" spans="1:26">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row>
    <row r="451" spans="1:26">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row>
    <row r="452" spans="1:26">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row>
    <row r="453" spans="1:26">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row>
    <row r="454" spans="1:26">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row>
    <row r="455" spans="1:26">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row>
    <row r="456" spans="1:26">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row>
    <row r="457" spans="1:26">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row>
  </sheetData>
  <mergeCells count="1">
    <mergeCell ref="A1:Z45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Project Title</vt:lpstr>
      <vt:lpstr>Document Control</vt:lpstr>
      <vt:lpstr>Index</vt:lpstr>
      <vt:lpstr>Introduction</vt:lpstr>
      <vt:lpstr>PAN India Overview</vt:lpstr>
      <vt:lpstr>MLS Solution overview</vt:lpstr>
      <vt:lpstr>MBS Solution Overview</vt:lpstr>
      <vt:lpstr>MLS LLD-Architecture</vt:lpstr>
      <vt:lpstr>MBS LLD-Architecture</vt:lpstr>
      <vt:lpstr>Deployment Architecture</vt:lpstr>
      <vt:lpstr>MLS BOQ</vt:lpstr>
      <vt:lpstr>MBS BOQ</vt:lpstr>
      <vt:lpstr>Floor Plan</vt:lpstr>
      <vt:lpstr>Data Center Power Details</vt:lpstr>
      <vt:lpstr>MLS RACK Diagram</vt:lpstr>
      <vt:lpstr>MBS Rack Diagram</vt:lpstr>
      <vt:lpstr>VLAN-IP details</vt:lpstr>
      <vt:lpstr>MLS IP Sheet</vt:lpstr>
      <vt:lpstr>MBS IP Sheet</vt:lpstr>
      <vt:lpstr>MLS-TOR Port Mapping</vt:lpstr>
      <vt:lpstr>MBS-TOR mapping</vt:lpstr>
      <vt:lpstr>MBS-MLS-Ethernet-TOR mapping</vt:lpstr>
      <vt:lpstr>Introduction!_Toc269218055</vt:lpstr>
      <vt:lpstr>'MBS Solution Overview'!_Toc420075646</vt:lpstr>
      <vt:lpstr>Introduction!_Toc461445430</vt:lpstr>
      <vt:lpstr>Introduction!_Toc67739542</vt:lpstr>
      <vt:lpstr>Introduction!conventions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2019-03-17T04:00:32Z</dcterms:modified>
</cp:coreProperties>
</file>