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D:\Team1 Data\Team1 Data\Proposal\Comviva\Comviva RC\New\Final Quote\"/>
    </mc:Choice>
  </mc:AlternateContent>
  <bookViews>
    <workbookView xWindow="0" yWindow="0" windowWidth="20490" windowHeight="7020" tabRatio="1000" activeTab="11"/>
  </bookViews>
  <sheets>
    <sheet name="4C Proc." sheetId="7" r:id="rId1"/>
    <sheet name="6C Proc." sheetId="8" r:id="rId2"/>
    <sheet name="8C Proc. - Silver" sheetId="9" r:id="rId3"/>
    <sheet name="8C Proc. - Gold" sheetId="21" r:id="rId4"/>
    <sheet name="10C Proc." sheetId="10" r:id="rId5"/>
    <sheet name="12C Proc." sheetId="11" r:id="rId6"/>
    <sheet name="16C Proc." sheetId="12" r:id="rId7"/>
    <sheet name="18C Proc." sheetId="13" r:id="rId8"/>
    <sheet name="20C Proc." sheetId="6" r:id="rId9"/>
    <sheet name="22C Proc." sheetId="18" r:id="rId10"/>
    <sheet name="24C Proc." sheetId="19" r:id="rId11"/>
    <sheet name="Spares Rack Server" sheetId="16" r:id="rId12"/>
    <sheet name="Network" sheetId="2" r:id="rId13"/>
    <sheet name="Autoloader" sheetId="3" r:id="rId14"/>
    <sheet name="Blade Solution" sheetId="14" r:id="rId15"/>
    <sheet name="Spares Blade Server" sheetId="20" r:id="rId16"/>
  </sheets>
  <externalReferences>
    <externalReference r:id="rId17"/>
  </externalReferences>
  <calcPr calcId="162913"/>
</workbook>
</file>

<file path=xl/calcChain.xml><?xml version="1.0" encoding="utf-8"?>
<calcChain xmlns="http://schemas.openxmlformats.org/spreadsheetml/2006/main">
  <c r="D15" i="20" l="1"/>
  <c r="D14" i="20"/>
  <c r="D13" i="20"/>
  <c r="D12" i="20"/>
  <c r="D11" i="20"/>
  <c r="D10" i="20"/>
  <c r="D9" i="20"/>
  <c r="D8" i="20"/>
  <c r="D7" i="20"/>
  <c r="D6" i="20"/>
  <c r="D5" i="20"/>
  <c r="D4" i="20"/>
  <c r="D3" i="20"/>
  <c r="D251" i="14"/>
  <c r="D240" i="14"/>
  <c r="D229" i="14"/>
  <c r="D218" i="14"/>
  <c r="D207" i="14"/>
  <c r="D196" i="14"/>
  <c r="D185" i="14"/>
  <c r="D174" i="14"/>
  <c r="D163" i="14"/>
  <c r="D152" i="14"/>
  <c r="D141" i="14"/>
  <c r="D130" i="14"/>
  <c r="D119" i="14"/>
  <c r="D108" i="14"/>
  <c r="D97" i="14"/>
  <c r="D86" i="14"/>
  <c r="D75" i="14"/>
  <c r="D64" i="14"/>
  <c r="D53" i="14"/>
  <c r="D42" i="14"/>
  <c r="D32" i="14"/>
  <c r="D28" i="14"/>
  <c r="D22" i="14"/>
  <c r="D17" i="14"/>
  <c r="D3" i="14"/>
  <c r="D13" i="3"/>
  <c r="D3" i="3"/>
  <c r="D66" i="2"/>
  <c r="D65" i="2"/>
  <c r="D64" i="2"/>
  <c r="D63" i="2"/>
  <c r="D62" i="2"/>
  <c r="D61" i="2"/>
  <c r="D60" i="2"/>
  <c r="D59" i="2"/>
  <c r="D58" i="2"/>
  <c r="D57" i="2"/>
  <c r="D51" i="2"/>
  <c r="D45" i="2"/>
  <c r="D40" i="2"/>
  <c r="D36" i="2"/>
  <c r="D32" i="2"/>
  <c r="D28" i="2"/>
  <c r="D24" i="2"/>
  <c r="D19" i="2"/>
  <c r="D14" i="2"/>
  <c r="D9" i="2"/>
  <c r="D3" i="2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0" i="19"/>
  <c r="D3" i="19"/>
  <c r="D20" i="18"/>
  <c r="D3" i="18"/>
  <c r="D20" i="6"/>
  <c r="D3" i="6"/>
  <c r="D20" i="13"/>
  <c r="D3" i="13"/>
  <c r="D20" i="12"/>
  <c r="D3" i="12"/>
  <c r="D20" i="11"/>
  <c r="D3" i="11"/>
  <c r="D20" i="10"/>
  <c r="D3" i="10"/>
  <c r="D19" i="21"/>
  <c r="D2" i="21"/>
  <c r="D20" i="9"/>
  <c r="D3" i="9"/>
  <c r="D20" i="8"/>
  <c r="D3" i="8"/>
  <c r="D20" i="7"/>
  <c r="D3" i="7"/>
  <c r="E19" i="21" l="1"/>
  <c r="E2" i="21"/>
  <c r="E20" i="19" l="1"/>
  <c r="E3" i="19"/>
  <c r="E20" i="18"/>
  <c r="E3" i="18"/>
  <c r="E20" i="6"/>
  <c r="E3" i="6"/>
  <c r="E20" i="13"/>
  <c r="E3" i="13"/>
  <c r="E20" i="12"/>
  <c r="E3" i="12"/>
  <c r="E20" i="11"/>
  <c r="E3" i="11"/>
  <c r="E20" i="10"/>
  <c r="E3" i="10"/>
  <c r="E20" i="9"/>
  <c r="E20" i="8"/>
  <c r="E3" i="8"/>
  <c r="E20" i="7"/>
  <c r="E3" i="7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66" i="2"/>
  <c r="E65" i="2"/>
  <c r="E64" i="2"/>
  <c r="E62" i="2"/>
  <c r="E61" i="2"/>
  <c r="E60" i="2"/>
  <c r="E59" i="2"/>
  <c r="E58" i="2"/>
  <c r="E57" i="2"/>
  <c r="E51" i="2"/>
  <c r="E45" i="2"/>
  <c r="E40" i="2"/>
  <c r="E36" i="2"/>
  <c r="E32" i="2"/>
  <c r="E28" i="2"/>
  <c r="E24" i="2"/>
  <c r="E19" i="2"/>
  <c r="E14" i="2"/>
  <c r="E9" i="2"/>
  <c r="E3" i="2"/>
  <c r="E13" i="3"/>
  <c r="E3" i="3"/>
  <c r="E251" i="14"/>
  <c r="E240" i="14"/>
  <c r="E229" i="14"/>
  <c r="E218" i="14"/>
  <c r="E207" i="14"/>
  <c r="E196" i="14"/>
  <c r="E185" i="14"/>
  <c r="E174" i="14"/>
  <c r="E163" i="14"/>
  <c r="E152" i="14"/>
  <c r="E141" i="14"/>
  <c r="E130" i="14"/>
  <c r="E119" i="14"/>
  <c r="E108" i="14"/>
  <c r="E97" i="14"/>
  <c r="E86" i="14"/>
  <c r="E75" i="14"/>
  <c r="E64" i="14"/>
  <c r="E53" i="14"/>
  <c r="E42" i="14"/>
  <c r="E28" i="14"/>
  <c r="E22" i="14"/>
  <c r="E17" i="14"/>
  <c r="E3" i="14"/>
  <c r="E15" i="20"/>
  <c r="E14" i="20"/>
  <c r="E13" i="20"/>
  <c r="E12" i="20"/>
  <c r="E11" i="20"/>
  <c r="E10" i="20"/>
  <c r="E9" i="20"/>
  <c r="E8" i="20"/>
  <c r="E7" i="20"/>
  <c r="E6" i="20"/>
  <c r="E5" i="20"/>
  <c r="E4" i="20"/>
  <c r="E3" i="20"/>
  <c r="E3" i="9"/>
</calcChain>
</file>

<file path=xl/sharedStrings.xml><?xml version="1.0" encoding="utf-8"?>
<sst xmlns="http://schemas.openxmlformats.org/spreadsheetml/2006/main" count="849" uniqueCount="175">
  <si>
    <t>Description</t>
  </si>
  <si>
    <t>Quantity</t>
  </si>
  <si>
    <t>Unit Price</t>
  </si>
  <si>
    <t>PowerEdge R740 Server</t>
  </si>
  <si>
    <t>PowerEdge R740/R740XD Motherboard</t>
  </si>
  <si>
    <t>16GB RDIMM, 2666MT/s, Dual Rank</t>
  </si>
  <si>
    <t>iDRAC9,Enterprise</t>
  </si>
  <si>
    <t>600GB 10K RPM SAS 12Gbps 512n 2.5in Hot-plug Hard Drive</t>
  </si>
  <si>
    <t>PERC H730P RAID Controller, 2Gb NV Cache, Minicard</t>
  </si>
  <si>
    <t>QLogic 2562, Dual Port 8Gb Optical Fibre Channel HBA</t>
  </si>
  <si>
    <t>Standard 1U Heatsink</t>
  </si>
  <si>
    <t>DVD+/-RW,SATA,Int</t>
  </si>
  <si>
    <t>Dual, Hot-plug, Redundant Power Supply (1+1), 750W</t>
  </si>
  <si>
    <t>ReadyRails Sliding Rails With Cable Management Arm</t>
  </si>
  <si>
    <t>RAID 1</t>
  </si>
  <si>
    <t>OpenManage Essentials, Server Configuration Management</t>
  </si>
  <si>
    <t>3Yr ProSupport: Next Business Day Onsite Service</t>
  </si>
  <si>
    <t>3Yr ProSupport:(7x24) Technical Support &amp; Assistance</t>
  </si>
  <si>
    <t>PERC H730P+ RAID Controller, 2Gb NV Cache, Adapter, Low Profile</t>
  </si>
  <si>
    <t>Standard 2U Heatsink</t>
  </si>
  <si>
    <t>Intel Xeon Silver 4112 2.6G, 4C/8T, 9.6GT/s 2UPI, 8.25M Cache, Turbo, HT (85W) DDR4-2400</t>
  </si>
  <si>
    <t>Part No</t>
  </si>
  <si>
    <t>Intel Xeon Gold 6128 3.4G, 6C/12T, 10.4GT/s 2UPI, 19.25M Cache, Turbo, HT (115W) DDR4-2666</t>
  </si>
  <si>
    <t>Intel Xeon Silver 4110 2.1G, 8C/16T, 9.6GT/s 2UPI, 11M Cache, Turbo, HT (85W) DDR4-2400</t>
  </si>
  <si>
    <t>Intel Xeon Silver 4114 2.2G, 10C/20T, 9.6GT/s 2UPI, 14M Cache, Turbo, HT (85W) DDR4-2400</t>
  </si>
  <si>
    <t>Intel Xeon Gold 5118 2.3G, 12C/24T, 10.4GT/s 2UPI, 16M Cache, Turbo, HT (105W) DDR4-2400</t>
  </si>
  <si>
    <t>Intel Xeon Gold 6142 2.6G, 16C/32T, 10.4GT/s 2UPI, 22M Cache, Turbo, HT (150W) DDR4-2666</t>
  </si>
  <si>
    <t>Intel Xeon Gold 6140 2.3G, 18C/36T, 10.4GT/s 2UPI, 25M Cache, Turbo, HT (140W) DDR4-2666</t>
  </si>
  <si>
    <t>Intel Xeon Gold 6148 2.4G, 20C/40T, 10.4GT/s 2UPI, 27M Cache, Turbo, HT (150W) DDR4-2666</t>
  </si>
  <si>
    <t>Total Amount</t>
  </si>
  <si>
    <t>Server</t>
  </si>
  <si>
    <t>Dell Networking N1524, 24x 1GbE + 4x 10GbE SFP+ fixed ports, Stacking, IO to PSU airflow, AC</t>
  </si>
  <si>
    <t>3Yr ProSupport: Next Business Day Service (Parts+Labor)</t>
  </si>
  <si>
    <t>ProSupport: 7x24 Technical Support &amp; Assistance : 3Yr</t>
  </si>
  <si>
    <t>ProSupport Next Business Day Onsite Service Yr 1-3 (NBD)</t>
  </si>
  <si>
    <t>Dell Networking N1548, 48x 1GbE + 4x 10GbE SFP+ fixed ports, Stacking, IO to PSU airflow, AC</t>
  </si>
  <si>
    <t>Qty.</t>
  </si>
  <si>
    <t>L2 Switch 24 Port</t>
  </si>
  <si>
    <t>L2 Switch 48 Port</t>
  </si>
  <si>
    <t>Dell Networking N3024, L3 ,24x1GbE, 2xCombo, 2x10GbE SFP+ fixed ports, Stacking, IO to PSU airflow, 1x AC PSU</t>
  </si>
  <si>
    <t>Power Supply, 200w, Hot Swap, with V-Lock, adds redundancy to non-POE</t>
  </si>
  <si>
    <r>
      <rPr>
        <sz val="10"/>
        <rFont val="Calibri"/>
        <family val="2"/>
        <scheme val="minor"/>
      </rPr>
      <t>3Yr ProSupport: Next Business Day Service (Parts+Labor)</t>
    </r>
  </si>
  <si>
    <t>ProSupport: 7x24 Technical Support &amp; Assistance  : 3Yr</t>
  </si>
  <si>
    <t>Dell Networking N3048, L3, 48x 1GbE, 2xCombo, 2x 10GbE SFP+ fixed ports, Stacking, IO to PSU airflow, 1x AC PSU</t>
  </si>
  <si>
    <r>
      <rPr>
        <sz val="10"/>
        <rFont val="Calibri"/>
        <family val="2"/>
        <scheme val="minor"/>
      </rPr>
      <t>Power Supply, 200w, Hot Swap, with V-Lock, adds redundancy to non-POE</t>
    </r>
  </si>
  <si>
    <r>
      <rPr>
        <sz val="10"/>
        <rFont val="Calibri"/>
        <family val="2"/>
        <scheme val="minor"/>
      </rPr>
      <t>ProSupport: 7x24 Technical Support &amp; Assistance  : 3Yr</t>
    </r>
  </si>
  <si>
    <t>L3 Switch 24 Port</t>
  </si>
  <si>
    <t>L3 Switch 48 Port</t>
  </si>
  <si>
    <t>Dell Networking N4032, 24x 10GBASE-T Ports, 1x Modular Bay, 2x AC PSU, IO to PSU Airflow</t>
  </si>
  <si>
    <t>Dell Networking N4064, 48x 10GBASE-T, 2x 40GbE QSFP+ Ports, 1x Modular Bay, 2x AC PSU, IO to PSU Airflow</t>
  </si>
  <si>
    <t>L3 10G 48 Port Switch</t>
  </si>
  <si>
    <t>L3 10G 24 Port Switch</t>
  </si>
  <si>
    <t>Dell Networking N4032F, 24x 10GbE SFP+ Ports, 1x Modular bay, 2x AC PSU, IO to PSU Airflow</t>
  </si>
  <si>
    <t>Dell Networking N4064F, 48x 10GbE SFP+, 2x 40GbE QSFP+ Ports, 1xModular bay, 2x AC PSU, IO to PSU Airflow</t>
  </si>
  <si>
    <t>L3 10G SFP+ 48 Port Switch</t>
  </si>
  <si>
    <t>L3 10G SFP+ 24 Port Switch</t>
  </si>
  <si>
    <t>Brocade 300 Ports-On-Demand 8Gb FC Switch (8 x 8G SFP + 16 Empty Ports)</t>
  </si>
  <si>
    <t>ProSupport: 7x24 Technical Support &amp; Assistance: 3Yr</t>
  </si>
  <si>
    <t>Brocade Fixed Rack Rails</t>
  </si>
  <si>
    <t>Ports on Demand Expansion, 8-Port (with 8Gbps SFP + License), Brocade 300</t>
  </si>
  <si>
    <t>Dell Networking, Transceiver, SFP+, 10GbE, SR, 850nm Wavelength, 300m Reach - Kit</t>
  </si>
  <si>
    <t>Dell Networking, Transceiver, SFP+, 10GbE, LR, 1310nm Wavelength, 10km Reach - Kit</t>
  </si>
  <si>
    <t>Dell Networking, Transceiver, SFP+, 10GbE, ER, 1550nm Wavelength, 40km Reach, Cust Kit</t>
  </si>
  <si>
    <t>Dell Networking, Cable, SFP+ to SFP+, 10GbE, Copper Twinax Direct Attach Cable, 1 Meter,CusKit</t>
  </si>
  <si>
    <t>Dell Networking, Cable, SFP+ to SFP+, 10GbE, Copper Twinax Direct Attach Cable, 3 Meter,CusKit</t>
  </si>
  <si>
    <t>Dell Networking, Cable, SFP+ to SFP+, 10GbE, Copper Twinax Direct Attach Cable, 5 Meter,CusKit</t>
  </si>
  <si>
    <t>Dell Networking,Cable,SFP+ to SFP+,10GbE,Copper Twinax Direct Attach Cable,7 Meters - Kit</t>
  </si>
  <si>
    <t>Stacking Cable, for Dell Networking N2000/N3000/S3100 series switches (no cross-series stacking), 0.5m, Customer Kit</t>
  </si>
  <si>
    <t>Stacking Cable, for Dell Networking N2000/N3000/S3100 series switches  (no cross-series stacking), 1m, Customer Kit</t>
  </si>
  <si>
    <t>Stacking Cable, for Dell Networking N2000/N3000/S3100 series switches (no cross-series stacking), 3m, Customer Kit</t>
  </si>
  <si>
    <t>Spares</t>
  </si>
  <si>
    <t>Dell(TM) Cleaning Tape Cartridge (1-Pack) for LTO with Barcode Labels</t>
  </si>
  <si>
    <t>PowerVault TL2000 Tape Library, 2U, 24 Slot, 1 or 2 Drives</t>
  </si>
  <si>
    <t>Dell(TM) Cleaning Tape Cartridge</t>
  </si>
  <si>
    <t>Tape Library 2U</t>
  </si>
  <si>
    <t>Dell(TM) PowerEdge(TM) M1000e Modular Blade Enclosure, 10U Chassis</t>
  </si>
  <si>
    <t>Chassis Enclosure for Modular Blade Server, with integration of Fan</t>
  </si>
  <si>
    <t>Flex Address Plus Enabled,8GB</t>
  </si>
  <si>
    <t>8X DVD-ROM, USB, EXTERNAL</t>
  </si>
  <si>
    <t>Redundant Power Supplies (6x 3000W) High Efficiency, M1000e Blade Chassis</t>
  </si>
  <si>
    <t>Redundant: PowerConnect(TM) M6348 Ethernet Switch Module</t>
  </si>
  <si>
    <t>Redundant: Brocade M5424 FC Switch Module</t>
  </si>
  <si>
    <t>Avocent(R) Integrated KVM Switch Module</t>
  </si>
  <si>
    <t>Dell(TM) OpenManage(TM) Software Kit for PowerEdge(TM) M1000e</t>
  </si>
  <si>
    <t>ProSupport: 7x24 Technical Support &amp; Assistance for IT Staff: 3Yr</t>
  </si>
  <si>
    <t>M1000e Blade Chassis</t>
  </si>
  <si>
    <t>PowerConnect(TM) M6348 Gigabit Managed Ethernet Switch (48 ports)- Redundant</t>
  </si>
  <si>
    <t>Serial I/O Management Cable for M6220 console</t>
  </si>
  <si>
    <t>M6348 Blade Switch</t>
  </si>
  <si>
    <t>Brocade M5424 FC8 Fibre Channel Switch (12 ports + 2xSFP) - Redundant</t>
  </si>
  <si>
    <t>M5424 Blade Switch</t>
  </si>
  <si>
    <t>H730 Controller</t>
  </si>
  <si>
    <t>Broadcom 5720 1Gb Quad Port KR Blade Network Daughter Card</t>
  </si>
  <si>
    <t>#ProSupport: 7x24 Technical Support &amp; Assistance: 3Yr</t>
  </si>
  <si>
    <t xml:space="preserve"> </t>
  </si>
  <si>
    <t>Mellanox ConnectX-3 Pro Dual Port 10 GbE SFP+ PCIE Adapter Full Height, V2, Customer Install</t>
  </si>
  <si>
    <t>1.2TB 10K RPM SAS 12Gbps 512n 2.5in Hot-plug Hard Drive, CK</t>
  </si>
  <si>
    <t>1.8TB 10K RPM SAS 12Gbps 512e 2.5in Hot-plug Hard Drive, CK</t>
  </si>
  <si>
    <t>Intel X550 Dual Port 10G Base-T Adapter, Full Height, Customer Install</t>
  </si>
  <si>
    <t>Qlogic 2692 Dual Port 16Gb Fibre Channel HBA, Customer Install</t>
  </si>
  <si>
    <t>Intel Xeon Gold 6152 2.1G, 22C/44T, 10.4GT/s , 30M Cache, Turbo, HT (140W) DDR4-2666</t>
  </si>
  <si>
    <t>Intel Xeon Platinum 8160 2.1G, 24C/48T, 10.4GT/s , 33M Cache, Turbo, HT (150W) DDR4-2666</t>
  </si>
  <si>
    <t>Dual, Hot-plug, Redundant Power Supply (1+1), 1100W</t>
  </si>
  <si>
    <t>SAN Switch - 8 Port</t>
  </si>
  <si>
    <t>SAN Switch - 16 Port</t>
  </si>
  <si>
    <t>SAN Switch - 24 Port</t>
  </si>
  <si>
    <t>PowerEdge M640 Blade Server</t>
  </si>
  <si>
    <t>Intel Xeon Silver 4112 2.6G, 4C/8T, 9.6GT/s , 8.25M Cache, Turbo, HT (85W) DDR4-2400</t>
  </si>
  <si>
    <t>Blade Server -4C</t>
  </si>
  <si>
    <t>Blade Server -6C</t>
  </si>
  <si>
    <t>Intel Xeon Gold 6128 3.4G, 6C/12T, 10.4GT/s , 19.25M Cache, Turbo, HT (115W) DDR4-2666</t>
  </si>
  <si>
    <t>Blade Server -8C</t>
  </si>
  <si>
    <t>Intel Xeon Silver 4110 2.1G, 8C/16T, 9.6GT/s , 11M Cache, Turbo, HT (85W) DDR4-2400</t>
  </si>
  <si>
    <t>Blade Server -10C</t>
  </si>
  <si>
    <t>Intel Xeon Silver 4114 2.2G, 10C/20T, 9.6GT/s , 14M Cache, Turbo, HT (85W) DDR4-2400</t>
  </si>
  <si>
    <t>Blade Server -12C</t>
  </si>
  <si>
    <t>Intel Xeon Silver 4116 2.1G, 12C/24T, 9.6GT/s , 16.5M Cache, Turbo, HT (85W) DDR4-2400</t>
  </si>
  <si>
    <t>Blade Server -16C</t>
  </si>
  <si>
    <t>Intel Xeon Gold 6130 2.1G, 16C/32T, 10.4GT/s , 22M Cache, Turbo, HT (125W) DDR4-2666</t>
  </si>
  <si>
    <t>Blade Server -18C</t>
  </si>
  <si>
    <t>Intel Xeon Gold 6140 2.3G, 18C/36T, 10.4GT/s , 24.75M Cache, Turbo, HT (140W) DDR4-2666</t>
  </si>
  <si>
    <t>Blade Server -20C</t>
  </si>
  <si>
    <t>Intel Xeon Gold 6138 2.0G, 20C/40T, 10.4GT/s , 27M Cache, Turbo, HT (125W) DDR4-2666</t>
  </si>
  <si>
    <t>Blade Server -22C</t>
  </si>
  <si>
    <t>Blade Server -24C</t>
  </si>
  <si>
    <t>400GB SSD SATA Mix Use 6Gbps 512n 2.5in Hot-plug Drive, Hawk-M4E, 3 DWPD,2190 TBW, CK</t>
  </si>
  <si>
    <t>Dell EMC PowerEdge SFP+ SR Optic, 10GbE, 850nm</t>
  </si>
  <si>
    <t>Intel X520 DP 10Gb DA/SFP+ Server Adapter,Full Height,CusKit</t>
  </si>
  <si>
    <t>16GB RDIMM, 2667MT/s, Dual Rank, Customer Install</t>
  </si>
  <si>
    <t>32GB RDIMM, 2666MT/s, Dual Rank, Customer Install</t>
  </si>
  <si>
    <t>200GB Solid State Drive SATA Mix Use MLC 6Gbps 512n 2.5in Hot-plug Drive, Hawk-M4E, CusKit</t>
  </si>
  <si>
    <t>400GB Solid State Drive SATA Mix Use MLC 6Gbps 512n 2.5in Hot-plug Drive, Hawk-M4E, CusKit</t>
  </si>
  <si>
    <t>Broadcom 5719 Quad port 1GBE Mezz Card for M-Series Blades,Customer Kit</t>
  </si>
  <si>
    <t>Intel 10GbE -x/k, Dual Port I/O Card for M-Series Blades, Customer Install</t>
  </si>
  <si>
    <t>Intel x520-k Dual Port 10Gb KR Blade Network Daughter Card, Customer Install</t>
  </si>
  <si>
    <t>Qlogic QME2572 8Gbps Fibre Channel I/O Mezz Card for M-Series Blades,Customer Install</t>
  </si>
  <si>
    <t>210-AEVX</t>
  </si>
  <si>
    <t>210-AEVZ</t>
  </si>
  <si>
    <t> 210- ABOD</t>
  </si>
  <si>
    <t xml:space="preserve"> 210- ABOG</t>
  </si>
  <si>
    <t>210-ABVS</t>
  </si>
  <si>
    <t xml:space="preserve"> 210-ABVT</t>
  </si>
  <si>
    <t>210-ABVU</t>
  </si>
  <si>
    <t>210-ABVW</t>
  </si>
  <si>
    <t>210-38285</t>
  </si>
  <si>
    <t>5M, Multi-Mode, LC-LC, Fibre Cable</t>
  </si>
  <si>
    <t>M6220 Blade Switch</t>
  </si>
  <si>
    <t>Dual Port SFP+ Adapter Module for PowerConnect 6200 Series</t>
  </si>
  <si>
    <t>Force10 Blade Switch</t>
  </si>
  <si>
    <t>M8024-K Blade Switch</t>
  </si>
  <si>
    <t>4-Port SFP+ 10GbE Module (no SFPs included)</t>
  </si>
  <si>
    <t>Broadcom 5720 4P 1Gb Network Daughter Card</t>
  </si>
  <si>
    <t>Intel Ethernet I350 4P 1Gb Server Adapter,Full Height,CusKit</t>
  </si>
  <si>
    <t>540-BBOU</t>
  </si>
  <si>
    <t>540-BBRK</t>
  </si>
  <si>
    <t>407-BBOU</t>
  </si>
  <si>
    <t>540-BBDR</t>
  </si>
  <si>
    <t>540-BBDS</t>
  </si>
  <si>
    <t>64GB LRDIMM, 2666MT/s, Quad Rank, Customer Kit</t>
  </si>
  <si>
    <t>600GB 10K RPM SAS 12Gbps 512n 2.5in Hot-plug Hard Drive, 3.5in HYB CARR,CK</t>
  </si>
  <si>
    <t>200GB SSD SATA Mix Use 6Gbps 512n 2.5in Hot-plug Drive, Hawk-M4E,3 DWPD,1095 TBW,CK</t>
  </si>
  <si>
    <t>Broadcom 5719 QP 1Gb Network Interface Card,Full Height,CusKit</t>
  </si>
  <si>
    <t>RPS720 External Redundant Power Supply (Non-POE) Up To 4 Switches</t>
  </si>
  <si>
    <t>Redundant: PowerConnect(TM) M6220 Ethernet Switch Module</t>
  </si>
  <si>
    <t>CMC Extended Storage Card</t>
  </si>
  <si>
    <t>Intel i350 Quad Port 1Gb Serdes Mezz Card for M-Series Blades, Customer Install</t>
  </si>
  <si>
    <t>QLogic QME2662 16Gbps Fibre Channel I/O Mezz Card, Customer Install</t>
  </si>
  <si>
    <t>Dell(TM) Media Tape Cartridge (5-Pack) for LTO6</t>
  </si>
  <si>
    <t>LTO-6 FC Tape Drive</t>
  </si>
  <si>
    <t>Dell(TM) LTO6 Tape Media Label 1-60</t>
  </si>
  <si>
    <t>PowerConnect(TM) M6220 Gigabit Managed Ethernet Switch - Redundant</t>
  </si>
  <si>
    <t>Dell Networking, Transceiver, SFP+, 10GbE, SR, 850nm Wavelength, 300m Reach</t>
  </si>
  <si>
    <t>Dell Force10 MXL 10/40 GbE DCB Blade Switch - Redundant</t>
  </si>
  <si>
    <t>PowerConnect(TM) M8024-k Switch Module, 24x10GbE Ports - Redundant</t>
  </si>
  <si>
    <t>Intel Xeon Gold 6134 3.2G, 8C/16T, 10.4GT/s 2UPI, 24.75M Cache, Turbo, HT (130W) DDR4-2666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</si>
</sst>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409]#,##0.00;[Red][$$-409]#,##0.00"/>
    <numFmt numFmtId="165" formatCode="_-[$$-409]* #,##0.00_ ;_-[$$-409]* \-#,##0.00\ ;_-[$$-409]* &quot;-&quot;??_ ;_-@_ "/>
  </numFmts>
  <fonts count="6" x14ac:knownFonts="1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Fill="1" applyBorder="1" applyAlignment="1">
      <alignment horizontal="left" vertical="top"/>
    </xf>
    <xf numFmtId="0" fontId="4" fillId="0" borderId="1" xfId="0" applyFont="1" applyBorder="1"/>
    <xf numFmtId="0" fontId="4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2" fillId="0" borderId="0" xfId="0" applyNumberFormat="1" applyFont="1"/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/>
    <xf numFmtId="164" fontId="2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165" fontId="1" fillId="3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stomers\Comviva\RC_Comviva\Price%20Comparision%20RC%20_Comviva-compariz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C Proc."/>
      <sheetName val="6C Proc."/>
      <sheetName val="8C Proc. - Silver"/>
      <sheetName val="8C Proc. - Gold"/>
      <sheetName val="10C Proc."/>
      <sheetName val="12C Proc."/>
      <sheetName val="16C Proc."/>
      <sheetName val="18C Proc."/>
      <sheetName val="20C Proc."/>
      <sheetName val="22C Proc."/>
      <sheetName val="24C Proc."/>
      <sheetName val="Spares Rack Server"/>
      <sheetName val="Network"/>
      <sheetName val="Autoloader"/>
      <sheetName val="Blade Solution"/>
      <sheetName val="Spares Blade Server"/>
    </sheetNames>
    <sheetDataSet>
      <sheetData sheetId="0" refreshError="1">
        <row r="10">
          <cell r="G10">
            <v>3473.4447999999998</v>
          </cell>
        </row>
        <row r="27">
          <cell r="G27">
            <v>4075.2690000000002</v>
          </cell>
        </row>
      </sheetData>
      <sheetData sheetId="1" refreshError="1">
        <row r="10">
          <cell r="G10">
            <v>4914.9100000000008</v>
          </cell>
        </row>
        <row r="28">
          <cell r="G28">
            <v>7081.6570000000002</v>
          </cell>
        </row>
      </sheetData>
      <sheetData sheetId="2" refreshError="1">
        <row r="10">
          <cell r="G10">
            <v>3406.2671999999998</v>
          </cell>
        </row>
        <row r="27">
          <cell r="G27">
            <v>4014.9087999999997</v>
          </cell>
        </row>
      </sheetData>
      <sheetData sheetId="3" refreshError="1">
        <row r="9">
          <cell r="G9">
            <v>5674.8608000000004</v>
          </cell>
        </row>
        <row r="27">
          <cell r="G27">
            <v>8169.4179000000004</v>
          </cell>
        </row>
      </sheetData>
      <sheetData sheetId="4" refreshError="1">
        <row r="10">
          <cell r="G10">
            <v>3733.3184000000001</v>
          </cell>
        </row>
        <row r="28">
          <cell r="G28">
            <v>4585.57</v>
          </cell>
        </row>
      </sheetData>
      <sheetData sheetId="5" refreshError="1">
        <row r="10">
          <cell r="G10">
            <v>3566.15</v>
          </cell>
        </row>
        <row r="27">
          <cell r="G27">
            <v>5773.5589999999993</v>
          </cell>
        </row>
      </sheetData>
      <sheetData sheetId="6" refreshError="1">
        <row r="10">
          <cell r="G10">
            <v>6481.4089999999997</v>
          </cell>
        </row>
        <row r="28">
          <cell r="G28">
            <v>9842.5875999999989</v>
          </cell>
        </row>
      </sheetData>
      <sheetData sheetId="7" refreshError="1">
        <row r="10">
          <cell r="G10">
            <v>5856.18</v>
          </cell>
        </row>
        <row r="27">
          <cell r="G27">
            <v>8964.9670000000006</v>
          </cell>
        </row>
      </sheetData>
      <sheetData sheetId="8" refreshError="1">
        <row r="10">
          <cell r="G10">
            <v>6632.3399999999992</v>
          </cell>
        </row>
        <row r="27">
          <cell r="G27">
            <v>10229.799199999999</v>
          </cell>
        </row>
      </sheetData>
      <sheetData sheetId="9" refreshError="1">
        <row r="10">
          <cell r="G10">
            <v>7562.9290000000001</v>
          </cell>
        </row>
        <row r="27">
          <cell r="G27">
            <v>12049.916999999999</v>
          </cell>
        </row>
      </sheetData>
      <sheetData sheetId="10" refreshError="1">
        <row r="10">
          <cell r="G10">
            <v>8203.5944</v>
          </cell>
        </row>
        <row r="27">
          <cell r="G27">
            <v>13391.2238</v>
          </cell>
        </row>
      </sheetData>
      <sheetData sheetId="11" refreshError="1">
        <row r="3">
          <cell r="G3">
            <v>360.8</v>
          </cell>
        </row>
        <row r="4">
          <cell r="G4">
            <v>695.14799999999991</v>
          </cell>
        </row>
        <row r="5">
          <cell r="G5">
            <v>1419.5626</v>
          </cell>
        </row>
        <row r="6">
          <cell r="G6">
            <v>178.2</v>
          </cell>
        </row>
        <row r="7">
          <cell r="G7">
            <v>217.8</v>
          </cell>
        </row>
        <row r="8">
          <cell r="G8">
            <v>311.64100000000002</v>
          </cell>
        </row>
        <row r="9">
          <cell r="G9">
            <v>308.55</v>
          </cell>
        </row>
        <row r="10">
          <cell r="G10">
            <v>452.68299999999999</v>
          </cell>
        </row>
        <row r="11">
          <cell r="G11">
            <v>665.98800000000006</v>
          </cell>
        </row>
        <row r="12">
          <cell r="G12">
            <v>1002.2479999999999</v>
          </cell>
        </row>
        <row r="13">
          <cell r="G13">
            <v>95.266000000000005</v>
          </cell>
        </row>
        <row r="14">
          <cell r="G14">
            <v>206.51700000000002</v>
          </cell>
        </row>
        <row r="15">
          <cell r="G15">
            <v>191.01499999999999</v>
          </cell>
        </row>
        <row r="16">
          <cell r="G16">
            <v>351.40549999999996</v>
          </cell>
        </row>
        <row r="17">
          <cell r="G17">
            <v>300.60999999999996</v>
          </cell>
        </row>
        <row r="18">
          <cell r="G18">
            <v>26.576499999999999</v>
          </cell>
        </row>
      </sheetData>
      <sheetData sheetId="12" refreshError="1">
        <row r="5">
          <cell r="G5">
            <v>1164.1409999999998</v>
          </cell>
        </row>
        <row r="11">
          <cell r="G11">
            <v>1471.778</v>
          </cell>
        </row>
        <row r="16">
          <cell r="G16">
            <v>1596.617</v>
          </cell>
        </row>
        <row r="21">
          <cell r="G21">
            <v>1783.0010000000002</v>
          </cell>
        </row>
        <row r="25">
          <cell r="G25">
            <v>5315.9259999999995</v>
          </cell>
        </row>
        <row r="29">
          <cell r="G29">
            <v>7595.1589999999997</v>
          </cell>
        </row>
        <row r="33">
          <cell r="G33">
            <v>4599.2980000000007</v>
          </cell>
        </row>
        <row r="37">
          <cell r="G37">
            <v>6547.7720000000008</v>
          </cell>
        </row>
        <row r="41">
          <cell r="G41">
            <v>2679.9520000000002</v>
          </cell>
        </row>
        <row r="47">
          <cell r="G47">
            <v>4317.7199999999993</v>
          </cell>
        </row>
        <row r="53">
          <cell r="G53">
            <v>5955.3119999999999</v>
          </cell>
        </row>
        <row r="57">
          <cell r="G57">
            <v>64.17</v>
          </cell>
        </row>
        <row r="58">
          <cell r="G58">
            <v>190.32</v>
          </cell>
        </row>
        <row r="59">
          <cell r="G59">
            <v>1744.44</v>
          </cell>
        </row>
        <row r="60">
          <cell r="G60">
            <v>50.099999999999994</v>
          </cell>
        </row>
        <row r="61">
          <cell r="G61">
            <v>56.34</v>
          </cell>
        </row>
        <row r="62">
          <cell r="G62">
            <v>81.539999999999992</v>
          </cell>
        </row>
        <row r="63">
          <cell r="G63">
            <v>110.22</v>
          </cell>
        </row>
        <row r="64">
          <cell r="G64">
            <v>52.980000000000004</v>
          </cell>
        </row>
        <row r="65">
          <cell r="G65">
            <v>56.28</v>
          </cell>
        </row>
        <row r="66">
          <cell r="G66">
            <v>116.13</v>
          </cell>
        </row>
      </sheetData>
      <sheetData sheetId="13" refreshError="1">
        <row r="6">
          <cell r="G6">
            <v>5260.0236999999997</v>
          </cell>
        </row>
        <row r="17">
          <cell r="G17">
            <v>7464.8764000000001</v>
          </cell>
        </row>
      </sheetData>
      <sheetData sheetId="14" refreshError="1">
        <row r="9">
          <cell r="G9">
            <v>6547.38</v>
          </cell>
        </row>
        <row r="18">
          <cell r="G18">
            <v>1785.9996000000001</v>
          </cell>
        </row>
        <row r="24">
          <cell r="G24">
            <v>1488.6594</v>
          </cell>
        </row>
        <row r="29">
          <cell r="G29">
            <v>5022.5717999999997</v>
          </cell>
        </row>
        <row r="46">
          <cell r="G46">
            <v>2933.8998000000001</v>
          </cell>
        </row>
        <row r="57">
          <cell r="G57">
            <v>3485.37</v>
          </cell>
        </row>
        <row r="68">
          <cell r="G68">
            <v>4341.2039999999997</v>
          </cell>
        </row>
        <row r="79">
          <cell r="G79">
            <v>6355.4925000000003</v>
          </cell>
        </row>
        <row r="90">
          <cell r="G90">
            <v>2897.3032000000003</v>
          </cell>
        </row>
        <row r="101">
          <cell r="G101">
            <v>3423.4757000000004</v>
          </cell>
        </row>
        <row r="112">
          <cell r="G112">
            <v>3209.893</v>
          </cell>
        </row>
        <row r="123">
          <cell r="G123">
            <v>3972.6224999999999</v>
          </cell>
        </row>
        <row r="134">
          <cell r="G134">
            <v>3414.4295999999999</v>
          </cell>
        </row>
        <row r="145">
          <cell r="G145">
            <v>4479.6341999999995</v>
          </cell>
        </row>
        <row r="156">
          <cell r="G156">
            <v>4633.8747999999996</v>
          </cell>
        </row>
        <row r="167">
          <cell r="G167">
            <v>6853.7070000000003</v>
          </cell>
        </row>
        <row r="178">
          <cell r="G178">
            <v>5234.3234999999995</v>
          </cell>
        </row>
        <row r="189">
          <cell r="G189">
            <v>8064.2743999999993</v>
          </cell>
        </row>
        <row r="200">
          <cell r="G200">
            <v>5431.5240000000003</v>
          </cell>
        </row>
        <row r="211">
          <cell r="G211">
            <v>8454.8256000000001</v>
          </cell>
        </row>
        <row r="222">
          <cell r="G222">
            <v>6602.8975999999993</v>
          </cell>
        </row>
        <row r="233">
          <cell r="G233">
            <v>10796.511499999999</v>
          </cell>
        </row>
        <row r="244">
          <cell r="G244">
            <v>7522.3050000000003</v>
          </cell>
        </row>
        <row r="255">
          <cell r="G255">
            <v>12474.124</v>
          </cell>
        </row>
      </sheetData>
      <sheetData sheetId="15" refreshError="1">
        <row r="3">
          <cell r="G3">
            <v>418.2</v>
          </cell>
        </row>
        <row r="4">
          <cell r="G4">
            <v>673.2</v>
          </cell>
        </row>
        <row r="5">
          <cell r="G5">
            <v>1367.82</v>
          </cell>
        </row>
        <row r="6">
          <cell r="G6">
            <v>222.2</v>
          </cell>
        </row>
        <row r="7">
          <cell r="G7">
            <v>313.5</v>
          </cell>
        </row>
        <row r="8">
          <cell r="G8">
            <v>306.89999999999998</v>
          </cell>
        </row>
        <row r="9">
          <cell r="G9">
            <v>359.7</v>
          </cell>
        </row>
        <row r="10">
          <cell r="G10">
            <v>485.3</v>
          </cell>
        </row>
        <row r="11">
          <cell r="G11">
            <v>724.09</v>
          </cell>
        </row>
        <row r="12">
          <cell r="G12">
            <v>83.6</v>
          </cell>
        </row>
        <row r="13">
          <cell r="G13">
            <v>266.2</v>
          </cell>
        </row>
        <row r="14">
          <cell r="G14">
            <v>311.3</v>
          </cell>
        </row>
        <row r="15">
          <cell r="G15">
            <v>372.86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L22" sqref="L22"/>
    </sheetView>
  </sheetViews>
  <sheetFormatPr defaultRowHeight="12.75" x14ac:dyDescent="0.2"/>
  <cols>
    <col min="1" max="1" width="7" style="1" bestFit="1" customWidth="1"/>
    <col min="2" max="2" width="74.5703125" style="1" bestFit="1" customWidth="1"/>
    <col min="3" max="3" width="7.85546875" style="1" bestFit="1" customWidth="1"/>
    <col min="4" max="4" width="8.85546875" style="1" bestFit="1" customWidth="1"/>
    <col min="5" max="5" width="11.7109375" style="1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1</v>
      </c>
      <c r="D1" s="8" t="s">
        <v>2</v>
      </c>
      <c r="E1" s="8" t="s">
        <v>29</v>
      </c>
    </row>
    <row r="2" spans="1:5" s="2" customFormat="1" x14ac:dyDescent="0.25">
      <c r="A2" s="7"/>
      <c r="B2" s="7" t="s">
        <v>30</v>
      </c>
      <c r="C2" s="7"/>
      <c r="D2" s="8"/>
      <c r="E2" s="8"/>
    </row>
    <row r="3" spans="1:5" x14ac:dyDescent="0.2">
      <c r="A3" s="4"/>
      <c r="B3" s="3" t="s">
        <v>3</v>
      </c>
      <c r="C3" s="5">
        <v>1</v>
      </c>
      <c r="D3" s="45">
        <f>'[1]4C Proc.'!$G$10</f>
        <v>3473.4447999999998</v>
      </c>
      <c r="E3" s="45">
        <f>D3*C3</f>
        <v>3473.4447999999998</v>
      </c>
    </row>
    <row r="4" spans="1:5" x14ac:dyDescent="0.2">
      <c r="A4" s="4"/>
      <c r="B4" s="4" t="s">
        <v>4</v>
      </c>
      <c r="C4" s="5">
        <v>1</v>
      </c>
      <c r="D4" s="46"/>
      <c r="E4" s="46"/>
    </row>
    <row r="5" spans="1:5" x14ac:dyDescent="0.2">
      <c r="A5" s="4"/>
      <c r="B5" s="4" t="s">
        <v>20</v>
      </c>
      <c r="C5" s="5">
        <v>1</v>
      </c>
      <c r="D5" s="46"/>
      <c r="E5" s="46"/>
    </row>
    <row r="6" spans="1:5" x14ac:dyDescent="0.2">
      <c r="A6" s="4"/>
      <c r="B6" s="4" t="s">
        <v>5</v>
      </c>
      <c r="C6" s="5">
        <v>2</v>
      </c>
      <c r="D6" s="46"/>
      <c r="E6" s="46"/>
    </row>
    <row r="7" spans="1:5" x14ac:dyDescent="0.2">
      <c r="A7" s="4"/>
      <c r="B7" s="4" t="s">
        <v>6</v>
      </c>
      <c r="C7" s="5">
        <v>1</v>
      </c>
      <c r="D7" s="46"/>
      <c r="E7" s="46"/>
    </row>
    <row r="8" spans="1:5" x14ac:dyDescent="0.2">
      <c r="A8" s="4"/>
      <c r="B8" s="4" t="s">
        <v>7</v>
      </c>
      <c r="C8" s="5">
        <v>2</v>
      </c>
      <c r="D8" s="46"/>
      <c r="E8" s="46"/>
    </row>
    <row r="9" spans="1:5" x14ac:dyDescent="0.2">
      <c r="A9" s="4"/>
      <c r="B9" s="4" t="s">
        <v>8</v>
      </c>
      <c r="C9" s="5">
        <v>1</v>
      </c>
      <c r="D9" s="46"/>
      <c r="E9" s="46"/>
    </row>
    <row r="10" spans="1:5" x14ac:dyDescent="0.2">
      <c r="A10" s="4"/>
      <c r="B10" s="4" t="s">
        <v>10</v>
      </c>
      <c r="C10" s="5">
        <v>1</v>
      </c>
      <c r="D10" s="46"/>
      <c r="E10" s="46"/>
    </row>
    <row r="11" spans="1:5" x14ac:dyDescent="0.2">
      <c r="A11" s="4"/>
      <c r="B11" s="4" t="s">
        <v>11</v>
      </c>
      <c r="C11" s="5">
        <v>1</v>
      </c>
      <c r="D11" s="46"/>
      <c r="E11" s="46"/>
    </row>
    <row r="12" spans="1:5" x14ac:dyDescent="0.2">
      <c r="A12" s="4"/>
      <c r="B12" s="4" t="s">
        <v>12</v>
      </c>
      <c r="C12" s="5">
        <v>1</v>
      </c>
      <c r="D12" s="46"/>
      <c r="E12" s="46"/>
    </row>
    <row r="13" spans="1:5" x14ac:dyDescent="0.2">
      <c r="A13" s="4"/>
      <c r="B13" s="4" t="s">
        <v>151</v>
      </c>
      <c r="C13" s="5">
        <v>1</v>
      </c>
      <c r="D13" s="46"/>
      <c r="E13" s="46"/>
    </row>
    <row r="14" spans="1:5" x14ac:dyDescent="0.2">
      <c r="A14" s="4"/>
      <c r="B14" s="4" t="s">
        <v>13</v>
      </c>
      <c r="C14" s="5">
        <v>1</v>
      </c>
      <c r="D14" s="46"/>
      <c r="E14" s="46"/>
    </row>
    <row r="15" spans="1:5" x14ac:dyDescent="0.2">
      <c r="A15" s="4"/>
      <c r="B15" s="4" t="s">
        <v>14</v>
      </c>
      <c r="C15" s="5">
        <v>1</v>
      </c>
      <c r="D15" s="46"/>
      <c r="E15" s="46"/>
    </row>
    <row r="16" spans="1:5" x14ac:dyDescent="0.2">
      <c r="A16" s="4"/>
      <c r="B16" s="4" t="s">
        <v>15</v>
      </c>
      <c r="C16" s="5">
        <v>1</v>
      </c>
      <c r="D16" s="46"/>
      <c r="E16" s="46"/>
    </row>
    <row r="17" spans="1:5" x14ac:dyDescent="0.2">
      <c r="A17" s="4"/>
      <c r="B17" s="4" t="s">
        <v>16</v>
      </c>
      <c r="C17" s="5">
        <v>1</v>
      </c>
      <c r="D17" s="46"/>
      <c r="E17" s="46"/>
    </row>
    <row r="18" spans="1:5" x14ac:dyDescent="0.2">
      <c r="A18" s="4"/>
      <c r="B18" s="4" t="s">
        <v>17</v>
      </c>
      <c r="C18" s="5">
        <v>1</v>
      </c>
      <c r="D18" s="47"/>
      <c r="E18" s="47"/>
    </row>
    <row r="19" spans="1:5" s="2" customFormat="1" x14ac:dyDescent="0.25">
      <c r="A19" s="7"/>
      <c r="B19" s="7" t="s">
        <v>30</v>
      </c>
      <c r="C19" s="7"/>
      <c r="D19" s="8"/>
      <c r="E19" s="8"/>
    </row>
    <row r="20" spans="1:5" x14ac:dyDescent="0.2">
      <c r="A20" s="4"/>
      <c r="B20" s="3" t="s">
        <v>3</v>
      </c>
      <c r="C20" s="5">
        <v>1</v>
      </c>
      <c r="D20" s="45">
        <f>'[1]4C Proc.'!$G$27</f>
        <v>4075.2690000000002</v>
      </c>
      <c r="E20" s="45">
        <f>D20*C20</f>
        <v>4075.2690000000002</v>
      </c>
    </row>
    <row r="21" spans="1:5" x14ac:dyDescent="0.2">
      <c r="A21" s="4"/>
      <c r="B21" s="4" t="s">
        <v>4</v>
      </c>
      <c r="C21" s="5">
        <v>1</v>
      </c>
      <c r="D21" s="46"/>
      <c r="E21" s="46"/>
    </row>
    <row r="22" spans="1:5" x14ac:dyDescent="0.2">
      <c r="A22" s="4"/>
      <c r="B22" s="4" t="s">
        <v>20</v>
      </c>
      <c r="C22" s="5">
        <v>1</v>
      </c>
      <c r="D22" s="46"/>
      <c r="E22" s="46"/>
    </row>
    <row r="23" spans="1:5" x14ac:dyDescent="0.2">
      <c r="A23" s="4"/>
      <c r="B23" s="4" t="s">
        <v>20</v>
      </c>
      <c r="C23" s="5">
        <v>1</v>
      </c>
      <c r="D23" s="46"/>
      <c r="E23" s="46"/>
    </row>
    <row r="24" spans="1:5" x14ac:dyDescent="0.2">
      <c r="A24" s="4"/>
      <c r="B24" s="4" t="s">
        <v>5</v>
      </c>
      <c r="C24" s="5">
        <v>2</v>
      </c>
      <c r="D24" s="46"/>
      <c r="E24" s="46"/>
    </row>
    <row r="25" spans="1:5" x14ac:dyDescent="0.2">
      <c r="A25" s="4"/>
      <c r="B25" s="4" t="s">
        <v>6</v>
      </c>
      <c r="C25" s="5">
        <v>1</v>
      </c>
      <c r="D25" s="46"/>
      <c r="E25" s="46"/>
    </row>
    <row r="26" spans="1:5" x14ac:dyDescent="0.2">
      <c r="A26" s="4"/>
      <c r="B26" s="4" t="s">
        <v>7</v>
      </c>
      <c r="C26" s="5">
        <v>2</v>
      </c>
      <c r="D26" s="46"/>
      <c r="E26" s="46"/>
    </row>
    <row r="27" spans="1:5" x14ac:dyDescent="0.2">
      <c r="A27" s="4"/>
      <c r="B27" s="4" t="s">
        <v>18</v>
      </c>
      <c r="C27" s="5">
        <v>1</v>
      </c>
      <c r="D27" s="46"/>
      <c r="E27" s="46"/>
    </row>
    <row r="28" spans="1:5" x14ac:dyDescent="0.2">
      <c r="A28" s="4"/>
      <c r="B28" s="4" t="s">
        <v>10</v>
      </c>
      <c r="C28" s="5">
        <v>2</v>
      </c>
      <c r="D28" s="46"/>
      <c r="E28" s="46"/>
    </row>
    <row r="29" spans="1:5" x14ac:dyDescent="0.2">
      <c r="A29" s="4"/>
      <c r="B29" s="4" t="s">
        <v>11</v>
      </c>
      <c r="C29" s="5">
        <v>1</v>
      </c>
      <c r="D29" s="46"/>
      <c r="E29" s="46"/>
    </row>
    <row r="30" spans="1:5" x14ac:dyDescent="0.2">
      <c r="A30" s="4"/>
      <c r="B30" s="4" t="s">
        <v>12</v>
      </c>
      <c r="C30" s="5">
        <v>1</v>
      </c>
      <c r="D30" s="46"/>
      <c r="E30" s="46"/>
    </row>
    <row r="31" spans="1:5" x14ac:dyDescent="0.2">
      <c r="A31" s="4"/>
      <c r="B31" s="4" t="s">
        <v>151</v>
      </c>
      <c r="C31" s="5">
        <v>1</v>
      </c>
      <c r="D31" s="46"/>
      <c r="E31" s="46"/>
    </row>
    <row r="32" spans="1:5" x14ac:dyDescent="0.2">
      <c r="A32" s="4"/>
      <c r="B32" s="4" t="s">
        <v>13</v>
      </c>
      <c r="C32" s="5">
        <v>1</v>
      </c>
      <c r="D32" s="46"/>
      <c r="E32" s="46"/>
    </row>
    <row r="33" spans="1:5" x14ac:dyDescent="0.2">
      <c r="A33" s="4"/>
      <c r="B33" s="4" t="s">
        <v>14</v>
      </c>
      <c r="C33" s="5">
        <v>1</v>
      </c>
      <c r="D33" s="46"/>
      <c r="E33" s="46"/>
    </row>
    <row r="34" spans="1:5" x14ac:dyDescent="0.2">
      <c r="A34" s="4"/>
      <c r="B34" s="4" t="s">
        <v>15</v>
      </c>
      <c r="C34" s="5">
        <v>1</v>
      </c>
      <c r="D34" s="46"/>
      <c r="E34" s="46"/>
    </row>
    <row r="35" spans="1:5" x14ac:dyDescent="0.2">
      <c r="A35" s="4"/>
      <c r="B35" s="4" t="s">
        <v>16</v>
      </c>
      <c r="C35" s="5">
        <v>1</v>
      </c>
      <c r="D35" s="46"/>
      <c r="E35" s="46"/>
    </row>
    <row r="36" spans="1:5" x14ac:dyDescent="0.2">
      <c r="A36" s="4"/>
      <c r="B36" s="4" t="s">
        <v>17</v>
      </c>
      <c r="C36" s="5">
        <v>1</v>
      </c>
      <c r="D36" s="47"/>
      <c r="E36" s="47"/>
    </row>
  </sheetData>
  <mergeCells count="4">
    <mergeCell ref="D20:D36"/>
    <mergeCell ref="E20:E36"/>
    <mergeCell ref="D3:D18"/>
    <mergeCell ref="E3:E18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4" workbookViewId="0">
      <selection activeCell="D37" sqref="D37"/>
    </sheetView>
  </sheetViews>
  <sheetFormatPr defaultRowHeight="12.75" x14ac:dyDescent="0.2"/>
  <cols>
    <col min="1" max="1" width="7" style="1" bestFit="1" customWidth="1"/>
    <col min="2" max="2" width="72.7109375" style="1" bestFit="1" customWidth="1"/>
    <col min="3" max="3" width="7.85546875" style="1" bestFit="1" customWidth="1"/>
    <col min="4" max="4" width="9.85546875" style="1" bestFit="1" customWidth="1"/>
    <col min="5" max="5" width="11.7109375" style="1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1</v>
      </c>
      <c r="D1" s="8" t="s">
        <v>2</v>
      </c>
      <c r="E1" s="8" t="s">
        <v>29</v>
      </c>
    </row>
    <row r="2" spans="1:5" s="2" customFormat="1" x14ac:dyDescent="0.25">
      <c r="A2" s="7"/>
      <c r="B2" s="7" t="s">
        <v>30</v>
      </c>
      <c r="C2" s="7"/>
      <c r="D2" s="8"/>
      <c r="E2" s="8"/>
    </row>
    <row r="3" spans="1:5" x14ac:dyDescent="0.2">
      <c r="A3" s="4"/>
      <c r="B3" s="3" t="s">
        <v>3</v>
      </c>
      <c r="C3" s="5">
        <v>1</v>
      </c>
      <c r="D3" s="45">
        <f>'[1]22C Proc.'!$G$10</f>
        <v>7562.9290000000001</v>
      </c>
      <c r="E3" s="45">
        <f>D3*C3</f>
        <v>7562.9290000000001</v>
      </c>
    </row>
    <row r="4" spans="1:5" x14ac:dyDescent="0.2">
      <c r="A4" s="4"/>
      <c r="B4" s="4" t="s">
        <v>4</v>
      </c>
      <c r="C4" s="5">
        <v>1</v>
      </c>
      <c r="D4" s="46"/>
      <c r="E4" s="46"/>
    </row>
    <row r="5" spans="1:5" x14ac:dyDescent="0.2">
      <c r="A5" s="4"/>
      <c r="B5" s="4" t="s">
        <v>100</v>
      </c>
      <c r="C5" s="5">
        <v>1</v>
      </c>
      <c r="D5" s="46"/>
      <c r="E5" s="46"/>
    </row>
    <row r="6" spans="1:5" x14ac:dyDescent="0.2">
      <c r="A6" s="4"/>
      <c r="B6" s="4" t="s">
        <v>5</v>
      </c>
      <c r="C6" s="5">
        <v>2</v>
      </c>
      <c r="D6" s="46"/>
      <c r="E6" s="46"/>
    </row>
    <row r="7" spans="1:5" x14ac:dyDescent="0.2">
      <c r="A7" s="4"/>
      <c r="B7" s="4" t="s">
        <v>6</v>
      </c>
      <c r="C7" s="5">
        <v>1</v>
      </c>
      <c r="D7" s="46"/>
      <c r="E7" s="46"/>
    </row>
    <row r="8" spans="1:5" x14ac:dyDescent="0.2">
      <c r="A8" s="4"/>
      <c r="B8" s="4" t="s">
        <v>7</v>
      </c>
      <c r="C8" s="5">
        <v>2</v>
      </c>
      <c r="D8" s="46"/>
      <c r="E8" s="46"/>
    </row>
    <row r="9" spans="1:5" x14ac:dyDescent="0.2">
      <c r="A9" s="4"/>
      <c r="B9" s="4" t="s">
        <v>8</v>
      </c>
      <c r="C9" s="5">
        <v>1</v>
      </c>
      <c r="D9" s="46"/>
      <c r="E9" s="46"/>
    </row>
    <row r="10" spans="1:5" x14ac:dyDescent="0.2">
      <c r="A10" s="4"/>
      <c r="B10" s="4" t="s">
        <v>19</v>
      </c>
      <c r="C10" s="5">
        <v>1</v>
      </c>
      <c r="D10" s="46"/>
      <c r="E10" s="46"/>
    </row>
    <row r="11" spans="1:5" x14ac:dyDescent="0.2">
      <c r="A11" s="4"/>
      <c r="B11" s="4" t="s">
        <v>11</v>
      </c>
      <c r="C11" s="5">
        <v>1</v>
      </c>
      <c r="D11" s="46"/>
      <c r="E11" s="46"/>
    </row>
    <row r="12" spans="1:5" x14ac:dyDescent="0.2">
      <c r="A12" s="4"/>
      <c r="B12" s="4" t="s">
        <v>102</v>
      </c>
      <c r="C12" s="5">
        <v>1</v>
      </c>
      <c r="D12" s="46"/>
      <c r="E12" s="46"/>
    </row>
    <row r="13" spans="1:5" x14ac:dyDescent="0.2">
      <c r="A13" s="4"/>
      <c r="B13" s="4" t="s">
        <v>151</v>
      </c>
      <c r="C13" s="5">
        <v>1</v>
      </c>
      <c r="D13" s="46"/>
      <c r="E13" s="46"/>
    </row>
    <row r="14" spans="1:5" x14ac:dyDescent="0.2">
      <c r="A14" s="4"/>
      <c r="B14" s="4" t="s">
        <v>13</v>
      </c>
      <c r="C14" s="5">
        <v>1</v>
      </c>
      <c r="D14" s="46"/>
      <c r="E14" s="46"/>
    </row>
    <row r="15" spans="1:5" x14ac:dyDescent="0.2">
      <c r="A15" s="4"/>
      <c r="B15" s="4" t="s">
        <v>14</v>
      </c>
      <c r="C15" s="5">
        <v>1</v>
      </c>
      <c r="D15" s="46"/>
      <c r="E15" s="46"/>
    </row>
    <row r="16" spans="1:5" x14ac:dyDescent="0.2">
      <c r="A16" s="4"/>
      <c r="B16" s="4" t="s">
        <v>15</v>
      </c>
      <c r="C16" s="5">
        <v>1</v>
      </c>
      <c r="D16" s="46"/>
      <c r="E16" s="46"/>
    </row>
    <row r="17" spans="1:5" x14ac:dyDescent="0.2">
      <c r="A17" s="4"/>
      <c r="B17" s="4" t="s">
        <v>16</v>
      </c>
      <c r="C17" s="5">
        <v>1</v>
      </c>
      <c r="D17" s="46"/>
      <c r="E17" s="46"/>
    </row>
    <row r="18" spans="1:5" x14ac:dyDescent="0.2">
      <c r="A18" s="4"/>
      <c r="B18" s="4" t="s">
        <v>17</v>
      </c>
      <c r="C18" s="5">
        <v>1</v>
      </c>
      <c r="D18" s="47"/>
      <c r="E18" s="47"/>
    </row>
    <row r="19" spans="1:5" s="2" customFormat="1" x14ac:dyDescent="0.25">
      <c r="A19" s="7"/>
      <c r="B19" s="7" t="s">
        <v>30</v>
      </c>
      <c r="C19" s="7"/>
      <c r="D19" s="8"/>
      <c r="E19" s="8"/>
    </row>
    <row r="20" spans="1:5" x14ac:dyDescent="0.2">
      <c r="A20" s="4"/>
      <c r="B20" s="3" t="s">
        <v>3</v>
      </c>
      <c r="C20" s="5">
        <v>1</v>
      </c>
      <c r="D20" s="45">
        <f>'[1]22C Proc.'!$G$27</f>
        <v>12049.916999999999</v>
      </c>
      <c r="E20" s="45">
        <f>D20*C20</f>
        <v>12049.916999999999</v>
      </c>
    </row>
    <row r="21" spans="1:5" x14ac:dyDescent="0.2">
      <c r="A21" s="4"/>
      <c r="B21" s="4" t="s">
        <v>4</v>
      </c>
      <c r="C21" s="5">
        <v>1</v>
      </c>
      <c r="D21" s="46"/>
      <c r="E21" s="46"/>
    </row>
    <row r="22" spans="1:5" x14ac:dyDescent="0.2">
      <c r="A22" s="4"/>
      <c r="B22" s="4" t="s">
        <v>100</v>
      </c>
      <c r="C22" s="5">
        <v>1</v>
      </c>
      <c r="D22" s="46"/>
      <c r="E22" s="46"/>
    </row>
    <row r="23" spans="1:5" x14ac:dyDescent="0.2">
      <c r="A23" s="4"/>
      <c r="B23" s="4" t="s">
        <v>100</v>
      </c>
      <c r="C23" s="5">
        <v>1</v>
      </c>
      <c r="D23" s="46"/>
      <c r="E23" s="46"/>
    </row>
    <row r="24" spans="1:5" x14ac:dyDescent="0.2">
      <c r="A24" s="4"/>
      <c r="B24" s="4" t="s">
        <v>5</v>
      </c>
      <c r="C24" s="5">
        <v>2</v>
      </c>
      <c r="D24" s="46"/>
      <c r="E24" s="46"/>
    </row>
    <row r="25" spans="1:5" x14ac:dyDescent="0.2">
      <c r="A25" s="4"/>
      <c r="B25" s="4" t="s">
        <v>6</v>
      </c>
      <c r="C25" s="5">
        <v>1</v>
      </c>
      <c r="D25" s="46"/>
      <c r="E25" s="46"/>
    </row>
    <row r="26" spans="1:5" x14ac:dyDescent="0.2">
      <c r="A26" s="4"/>
      <c r="B26" s="4" t="s">
        <v>7</v>
      </c>
      <c r="C26" s="5">
        <v>2</v>
      </c>
      <c r="D26" s="46"/>
      <c r="E26" s="46"/>
    </row>
    <row r="27" spans="1:5" x14ac:dyDescent="0.2">
      <c r="A27" s="4"/>
      <c r="B27" s="4" t="s">
        <v>18</v>
      </c>
      <c r="C27" s="5">
        <v>1</v>
      </c>
      <c r="D27" s="46"/>
      <c r="E27" s="46"/>
    </row>
    <row r="28" spans="1:5" x14ac:dyDescent="0.2">
      <c r="A28" s="4"/>
      <c r="B28" s="4" t="s">
        <v>19</v>
      </c>
      <c r="C28" s="5">
        <v>2</v>
      </c>
      <c r="D28" s="46"/>
      <c r="E28" s="46"/>
    </row>
    <row r="29" spans="1:5" x14ac:dyDescent="0.2">
      <c r="A29" s="4"/>
      <c r="B29" s="4" t="s">
        <v>11</v>
      </c>
      <c r="C29" s="5">
        <v>1</v>
      </c>
      <c r="D29" s="46"/>
      <c r="E29" s="46"/>
    </row>
    <row r="30" spans="1:5" x14ac:dyDescent="0.2">
      <c r="A30" s="4"/>
      <c r="B30" s="4" t="s">
        <v>102</v>
      </c>
      <c r="C30" s="5">
        <v>1</v>
      </c>
      <c r="D30" s="46"/>
      <c r="E30" s="46"/>
    </row>
    <row r="31" spans="1:5" x14ac:dyDescent="0.2">
      <c r="A31" s="4"/>
      <c r="B31" s="4" t="s">
        <v>151</v>
      </c>
      <c r="C31" s="5">
        <v>1</v>
      </c>
      <c r="D31" s="46"/>
      <c r="E31" s="46"/>
    </row>
    <row r="32" spans="1:5" x14ac:dyDescent="0.2">
      <c r="A32" s="4"/>
      <c r="B32" s="4" t="s">
        <v>13</v>
      </c>
      <c r="C32" s="5">
        <v>1</v>
      </c>
      <c r="D32" s="46"/>
      <c r="E32" s="46"/>
    </row>
    <row r="33" spans="1:5" x14ac:dyDescent="0.2">
      <c r="A33" s="4"/>
      <c r="B33" s="4" t="s">
        <v>14</v>
      </c>
      <c r="C33" s="5">
        <v>1</v>
      </c>
      <c r="D33" s="46"/>
      <c r="E33" s="46"/>
    </row>
    <row r="34" spans="1:5" x14ac:dyDescent="0.2">
      <c r="A34" s="4"/>
      <c r="B34" s="4" t="s">
        <v>15</v>
      </c>
      <c r="C34" s="5">
        <v>1</v>
      </c>
      <c r="D34" s="46"/>
      <c r="E34" s="46"/>
    </row>
    <row r="35" spans="1:5" x14ac:dyDescent="0.2">
      <c r="A35" s="4"/>
      <c r="B35" s="4" t="s">
        <v>16</v>
      </c>
      <c r="C35" s="5">
        <v>1</v>
      </c>
      <c r="D35" s="46"/>
      <c r="E35" s="46"/>
    </row>
    <row r="36" spans="1:5" x14ac:dyDescent="0.2">
      <c r="A36" s="4"/>
      <c r="B36" s="4" t="s">
        <v>17</v>
      </c>
      <c r="C36" s="5">
        <v>1</v>
      </c>
      <c r="D36" s="47"/>
      <c r="E36" s="47"/>
    </row>
  </sheetData>
  <mergeCells count="4">
    <mergeCell ref="D3:D18"/>
    <mergeCell ref="E3:E18"/>
    <mergeCell ref="D20:D36"/>
    <mergeCell ref="E20:E3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5" workbookViewId="0">
      <selection activeCell="A19" sqref="A19:XFD36"/>
    </sheetView>
  </sheetViews>
  <sheetFormatPr defaultRowHeight="12.75" x14ac:dyDescent="0.2"/>
  <cols>
    <col min="1" max="1" width="7" style="1" bestFit="1" customWidth="1"/>
    <col min="2" max="2" width="76.28515625" style="1" bestFit="1" customWidth="1"/>
    <col min="3" max="3" width="7.85546875" style="1" bestFit="1" customWidth="1"/>
    <col min="4" max="4" width="9.85546875" style="1" bestFit="1" customWidth="1"/>
    <col min="5" max="5" width="11.7109375" style="1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1</v>
      </c>
      <c r="D1" s="8" t="s">
        <v>2</v>
      </c>
      <c r="E1" s="8" t="s">
        <v>29</v>
      </c>
    </row>
    <row r="2" spans="1:5" s="2" customFormat="1" x14ac:dyDescent="0.25">
      <c r="A2" s="7"/>
      <c r="B2" s="7" t="s">
        <v>30</v>
      </c>
      <c r="C2" s="7"/>
      <c r="D2" s="8"/>
      <c r="E2" s="8"/>
    </row>
    <row r="3" spans="1:5" x14ac:dyDescent="0.2">
      <c r="A3" s="4"/>
      <c r="B3" s="3" t="s">
        <v>3</v>
      </c>
      <c r="C3" s="5">
        <v>1</v>
      </c>
      <c r="D3" s="45">
        <f>'[1]24C Proc.'!$G$10</f>
        <v>8203.5944</v>
      </c>
      <c r="E3" s="45">
        <f>D3*C3</f>
        <v>8203.5944</v>
      </c>
    </row>
    <row r="4" spans="1:5" x14ac:dyDescent="0.2">
      <c r="A4" s="4"/>
      <c r="B4" s="4" t="s">
        <v>4</v>
      </c>
      <c r="C4" s="5">
        <v>1</v>
      </c>
      <c r="D4" s="46"/>
      <c r="E4" s="46"/>
    </row>
    <row r="5" spans="1:5" x14ac:dyDescent="0.2">
      <c r="A5" s="4"/>
      <c r="B5" s="4" t="s">
        <v>101</v>
      </c>
      <c r="C5" s="5">
        <v>1</v>
      </c>
      <c r="D5" s="46"/>
      <c r="E5" s="46"/>
    </row>
    <row r="6" spans="1:5" x14ac:dyDescent="0.2">
      <c r="A6" s="4"/>
      <c r="B6" s="4" t="s">
        <v>5</v>
      </c>
      <c r="C6" s="5">
        <v>2</v>
      </c>
      <c r="D6" s="46"/>
      <c r="E6" s="46"/>
    </row>
    <row r="7" spans="1:5" x14ac:dyDescent="0.2">
      <c r="A7" s="4"/>
      <c r="B7" s="4" t="s">
        <v>6</v>
      </c>
      <c r="C7" s="5">
        <v>1</v>
      </c>
      <c r="D7" s="46"/>
      <c r="E7" s="46"/>
    </row>
    <row r="8" spans="1:5" x14ac:dyDescent="0.2">
      <c r="A8" s="4"/>
      <c r="B8" s="4" t="s">
        <v>7</v>
      </c>
      <c r="C8" s="5">
        <v>2</v>
      </c>
      <c r="D8" s="46"/>
      <c r="E8" s="46"/>
    </row>
    <row r="9" spans="1:5" x14ac:dyDescent="0.2">
      <c r="A9" s="4"/>
      <c r="B9" s="4" t="s">
        <v>8</v>
      </c>
      <c r="C9" s="5">
        <v>1</v>
      </c>
      <c r="D9" s="46"/>
      <c r="E9" s="46"/>
    </row>
    <row r="10" spans="1:5" x14ac:dyDescent="0.2">
      <c r="A10" s="4"/>
      <c r="B10" s="4" t="s">
        <v>19</v>
      </c>
      <c r="C10" s="5">
        <v>1</v>
      </c>
      <c r="D10" s="46"/>
      <c r="E10" s="46"/>
    </row>
    <row r="11" spans="1:5" x14ac:dyDescent="0.2">
      <c r="A11" s="4"/>
      <c r="B11" s="4" t="s">
        <v>11</v>
      </c>
      <c r="C11" s="5">
        <v>1</v>
      </c>
      <c r="D11" s="46"/>
      <c r="E11" s="46"/>
    </row>
    <row r="12" spans="1:5" x14ac:dyDescent="0.2">
      <c r="A12" s="4"/>
      <c r="B12" s="4" t="s">
        <v>102</v>
      </c>
      <c r="C12" s="5">
        <v>1</v>
      </c>
      <c r="D12" s="46"/>
      <c r="E12" s="46"/>
    </row>
    <row r="13" spans="1:5" x14ac:dyDescent="0.2">
      <c r="A13" s="4"/>
      <c r="B13" s="4" t="s">
        <v>151</v>
      </c>
      <c r="C13" s="5">
        <v>1</v>
      </c>
      <c r="D13" s="46"/>
      <c r="E13" s="46"/>
    </row>
    <row r="14" spans="1:5" x14ac:dyDescent="0.2">
      <c r="A14" s="4"/>
      <c r="B14" s="4" t="s">
        <v>13</v>
      </c>
      <c r="C14" s="5">
        <v>1</v>
      </c>
      <c r="D14" s="46"/>
      <c r="E14" s="46"/>
    </row>
    <row r="15" spans="1:5" x14ac:dyDescent="0.2">
      <c r="A15" s="4"/>
      <c r="B15" s="4" t="s">
        <v>14</v>
      </c>
      <c r="C15" s="5">
        <v>1</v>
      </c>
      <c r="D15" s="46"/>
      <c r="E15" s="46"/>
    </row>
    <row r="16" spans="1:5" x14ac:dyDescent="0.2">
      <c r="A16" s="4"/>
      <c r="B16" s="4" t="s">
        <v>15</v>
      </c>
      <c r="C16" s="5">
        <v>1</v>
      </c>
      <c r="D16" s="46"/>
      <c r="E16" s="46"/>
    </row>
    <row r="17" spans="1:5" x14ac:dyDescent="0.2">
      <c r="A17" s="4"/>
      <c r="B17" s="4" t="s">
        <v>16</v>
      </c>
      <c r="C17" s="5">
        <v>1</v>
      </c>
      <c r="D17" s="46"/>
      <c r="E17" s="46"/>
    </row>
    <row r="18" spans="1:5" x14ac:dyDescent="0.2">
      <c r="A18" s="4"/>
      <c r="B18" s="4" t="s">
        <v>17</v>
      </c>
      <c r="C18" s="5">
        <v>1</v>
      </c>
      <c r="D18" s="47"/>
      <c r="E18" s="47"/>
    </row>
    <row r="19" spans="1:5" s="2" customFormat="1" x14ac:dyDescent="0.25">
      <c r="A19" s="7"/>
      <c r="B19" s="7" t="s">
        <v>30</v>
      </c>
      <c r="C19" s="7"/>
      <c r="D19" s="8"/>
      <c r="E19" s="8"/>
    </row>
    <row r="20" spans="1:5" x14ac:dyDescent="0.2">
      <c r="A20" s="4"/>
      <c r="B20" s="3" t="s">
        <v>3</v>
      </c>
      <c r="C20" s="5">
        <v>1</v>
      </c>
      <c r="D20" s="45">
        <f>'[1]24C Proc.'!$G$27</f>
        <v>13391.2238</v>
      </c>
      <c r="E20" s="45">
        <f>D20*C20</f>
        <v>13391.2238</v>
      </c>
    </row>
    <row r="21" spans="1:5" x14ac:dyDescent="0.2">
      <c r="A21" s="4"/>
      <c r="B21" s="4" t="s">
        <v>4</v>
      </c>
      <c r="C21" s="5">
        <v>1</v>
      </c>
      <c r="D21" s="46"/>
      <c r="E21" s="46"/>
    </row>
    <row r="22" spans="1:5" x14ac:dyDescent="0.2">
      <c r="A22" s="4"/>
      <c r="B22" s="4" t="s">
        <v>101</v>
      </c>
      <c r="C22" s="5">
        <v>1</v>
      </c>
      <c r="D22" s="46"/>
      <c r="E22" s="46"/>
    </row>
    <row r="23" spans="1:5" x14ac:dyDescent="0.2">
      <c r="A23" s="4"/>
      <c r="B23" s="4" t="s">
        <v>101</v>
      </c>
      <c r="C23" s="5">
        <v>1</v>
      </c>
      <c r="D23" s="46"/>
      <c r="E23" s="46"/>
    </row>
    <row r="24" spans="1:5" x14ac:dyDescent="0.2">
      <c r="A24" s="4"/>
      <c r="B24" s="4" t="s">
        <v>5</v>
      </c>
      <c r="C24" s="5">
        <v>2</v>
      </c>
      <c r="D24" s="46"/>
      <c r="E24" s="46"/>
    </row>
    <row r="25" spans="1:5" x14ac:dyDescent="0.2">
      <c r="A25" s="4"/>
      <c r="B25" s="4" t="s">
        <v>6</v>
      </c>
      <c r="C25" s="5">
        <v>1</v>
      </c>
      <c r="D25" s="46"/>
      <c r="E25" s="46"/>
    </row>
    <row r="26" spans="1:5" x14ac:dyDescent="0.2">
      <c r="A26" s="4"/>
      <c r="B26" s="4" t="s">
        <v>7</v>
      </c>
      <c r="C26" s="5">
        <v>2</v>
      </c>
      <c r="D26" s="46"/>
      <c r="E26" s="46"/>
    </row>
    <row r="27" spans="1:5" x14ac:dyDescent="0.2">
      <c r="A27" s="4"/>
      <c r="B27" s="4" t="s">
        <v>18</v>
      </c>
      <c r="C27" s="5">
        <v>1</v>
      </c>
      <c r="D27" s="46"/>
      <c r="E27" s="46"/>
    </row>
    <row r="28" spans="1:5" x14ac:dyDescent="0.2">
      <c r="A28" s="4"/>
      <c r="B28" s="4" t="s">
        <v>19</v>
      </c>
      <c r="C28" s="5">
        <v>2</v>
      </c>
      <c r="D28" s="46"/>
      <c r="E28" s="46"/>
    </row>
    <row r="29" spans="1:5" x14ac:dyDescent="0.2">
      <c r="A29" s="4"/>
      <c r="B29" s="4" t="s">
        <v>11</v>
      </c>
      <c r="C29" s="5">
        <v>1</v>
      </c>
      <c r="D29" s="46"/>
      <c r="E29" s="46"/>
    </row>
    <row r="30" spans="1:5" x14ac:dyDescent="0.2">
      <c r="A30" s="4"/>
      <c r="B30" s="4" t="s">
        <v>102</v>
      </c>
      <c r="C30" s="5">
        <v>1</v>
      </c>
      <c r="D30" s="46"/>
      <c r="E30" s="46"/>
    </row>
    <row r="31" spans="1:5" x14ac:dyDescent="0.2">
      <c r="A31" s="4"/>
      <c r="B31" s="4" t="s">
        <v>151</v>
      </c>
      <c r="C31" s="5">
        <v>1</v>
      </c>
      <c r="D31" s="46"/>
      <c r="E31" s="46"/>
    </row>
    <row r="32" spans="1:5" x14ac:dyDescent="0.2">
      <c r="A32" s="4"/>
      <c r="B32" s="4" t="s">
        <v>13</v>
      </c>
      <c r="C32" s="5">
        <v>1</v>
      </c>
      <c r="D32" s="46"/>
      <c r="E32" s="46"/>
    </row>
    <row r="33" spans="1:5" x14ac:dyDescent="0.2">
      <c r="A33" s="4"/>
      <c r="B33" s="4" t="s">
        <v>14</v>
      </c>
      <c r="C33" s="5">
        <v>1</v>
      </c>
      <c r="D33" s="46"/>
      <c r="E33" s="46"/>
    </row>
    <row r="34" spans="1:5" x14ac:dyDescent="0.2">
      <c r="A34" s="4"/>
      <c r="B34" s="4" t="s">
        <v>15</v>
      </c>
      <c r="C34" s="5">
        <v>1</v>
      </c>
      <c r="D34" s="46"/>
      <c r="E34" s="46"/>
    </row>
    <row r="35" spans="1:5" x14ac:dyDescent="0.2">
      <c r="A35" s="4"/>
      <c r="B35" s="4" t="s">
        <v>16</v>
      </c>
      <c r="C35" s="5">
        <v>1</v>
      </c>
      <c r="D35" s="46"/>
      <c r="E35" s="46"/>
    </row>
    <row r="36" spans="1:5" x14ac:dyDescent="0.2">
      <c r="A36" s="4"/>
      <c r="B36" s="4" t="s">
        <v>17</v>
      </c>
      <c r="C36" s="5">
        <v>1</v>
      </c>
      <c r="D36" s="47"/>
      <c r="E36" s="47"/>
    </row>
  </sheetData>
  <mergeCells count="4">
    <mergeCell ref="D3:D18"/>
    <mergeCell ref="E3:E18"/>
    <mergeCell ref="D20:D36"/>
    <mergeCell ref="E20:E3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4" sqref="B4:D4"/>
    </sheetView>
  </sheetViews>
  <sheetFormatPr defaultRowHeight="12.75" x14ac:dyDescent="0.2"/>
  <cols>
    <col min="1" max="1" width="9" style="1" bestFit="1" customWidth="1"/>
    <col min="2" max="2" width="76.85546875" style="1" bestFit="1" customWidth="1"/>
    <col min="3" max="3" width="4.28515625" style="1" bestFit="1" customWidth="1"/>
    <col min="4" max="4" width="9.85546875" style="37" bestFit="1" customWidth="1"/>
    <col min="5" max="5" width="12.7109375" style="37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36</v>
      </c>
      <c r="D1" s="32" t="s">
        <v>2</v>
      </c>
      <c r="E1" s="32" t="s">
        <v>29</v>
      </c>
    </row>
    <row r="2" spans="1:5" x14ac:dyDescent="0.2">
      <c r="A2" s="34"/>
      <c r="B2" s="4"/>
      <c r="C2" s="5"/>
      <c r="D2" s="35"/>
      <c r="E2" s="35"/>
    </row>
    <row r="3" spans="1:5" x14ac:dyDescent="0.2">
      <c r="A3" s="34"/>
      <c r="B3" s="4" t="s">
        <v>128</v>
      </c>
      <c r="C3" s="5">
        <v>1</v>
      </c>
      <c r="D3" s="35">
        <f>'[1]Spares Rack Server'!$G$3</f>
        <v>360.8</v>
      </c>
      <c r="E3" s="35">
        <f>D3*C3</f>
        <v>360.8</v>
      </c>
    </row>
    <row r="4" spans="1:5" x14ac:dyDescent="0.2">
      <c r="A4" s="34"/>
      <c r="B4" s="4" t="s">
        <v>129</v>
      </c>
      <c r="C4" s="5">
        <v>1</v>
      </c>
      <c r="D4" s="35">
        <f>'[1]Spares Rack Server'!$G$4</f>
        <v>695.14799999999991</v>
      </c>
      <c r="E4" s="35">
        <f t="shared" ref="E4:E18" si="0">D4*C4</f>
        <v>695.14799999999991</v>
      </c>
    </row>
    <row r="5" spans="1:5" x14ac:dyDescent="0.2">
      <c r="A5" s="34"/>
      <c r="B5" s="4" t="s">
        <v>158</v>
      </c>
      <c r="C5" s="5">
        <v>1</v>
      </c>
      <c r="D5" s="35">
        <f>'[1]Spares Rack Server'!$G$5</f>
        <v>1419.5626</v>
      </c>
      <c r="E5" s="35">
        <f t="shared" si="0"/>
        <v>1419.5626</v>
      </c>
    </row>
    <row r="6" spans="1:5" x14ac:dyDescent="0.2">
      <c r="A6" s="34" t="s">
        <v>94</v>
      </c>
      <c r="B6" s="4" t="s">
        <v>159</v>
      </c>
      <c r="C6" s="5">
        <v>1</v>
      </c>
      <c r="D6" s="35">
        <f>'[1]Spares Rack Server'!$G$6</f>
        <v>178.2</v>
      </c>
      <c r="E6" s="35">
        <f t="shared" si="0"/>
        <v>178.2</v>
      </c>
    </row>
    <row r="7" spans="1:5" x14ac:dyDescent="0.2">
      <c r="A7" s="34"/>
      <c r="B7" s="30" t="s">
        <v>96</v>
      </c>
      <c r="C7" s="36">
        <v>1</v>
      </c>
      <c r="D7" s="35">
        <f>'[1]Spares Rack Server'!$G$7</f>
        <v>217.8</v>
      </c>
      <c r="E7" s="35">
        <f t="shared" si="0"/>
        <v>217.8</v>
      </c>
    </row>
    <row r="8" spans="1:5" x14ac:dyDescent="0.2">
      <c r="A8" s="34"/>
      <c r="B8" s="30" t="s">
        <v>97</v>
      </c>
      <c r="C8" s="36">
        <v>1</v>
      </c>
      <c r="D8" s="35">
        <f>'[1]Spares Rack Server'!$G$8</f>
        <v>311.64100000000002</v>
      </c>
      <c r="E8" s="35">
        <f t="shared" si="0"/>
        <v>311.64100000000002</v>
      </c>
    </row>
    <row r="9" spans="1:5" x14ac:dyDescent="0.2">
      <c r="A9" s="34"/>
      <c r="B9" s="31" t="s">
        <v>160</v>
      </c>
      <c r="C9" s="36">
        <v>1</v>
      </c>
      <c r="D9" s="35">
        <f>'[1]Spares Rack Server'!$G$9</f>
        <v>308.55</v>
      </c>
      <c r="E9" s="35">
        <f t="shared" si="0"/>
        <v>308.55</v>
      </c>
    </row>
    <row r="10" spans="1:5" x14ac:dyDescent="0.2">
      <c r="A10" s="34"/>
      <c r="B10" s="30" t="s">
        <v>125</v>
      </c>
      <c r="C10" s="36">
        <v>1</v>
      </c>
      <c r="D10" s="35">
        <f>'[1]Spares Rack Server'!$G$10</f>
        <v>452.68299999999999</v>
      </c>
      <c r="E10" s="35">
        <f t="shared" si="0"/>
        <v>452.68299999999999</v>
      </c>
    </row>
    <row r="11" spans="1:5" x14ac:dyDescent="0.2">
      <c r="A11" s="34"/>
      <c r="B11" s="4" t="s">
        <v>9</v>
      </c>
      <c r="C11" s="5">
        <v>1</v>
      </c>
      <c r="D11" s="35">
        <f>'[1]Spares Rack Server'!$G$11</f>
        <v>665.98800000000006</v>
      </c>
      <c r="E11" s="35">
        <f t="shared" si="0"/>
        <v>665.98800000000006</v>
      </c>
    </row>
    <row r="12" spans="1:5" x14ac:dyDescent="0.2">
      <c r="A12" s="34"/>
      <c r="B12" s="30" t="s">
        <v>99</v>
      </c>
      <c r="C12" s="36">
        <v>1</v>
      </c>
      <c r="D12" s="35">
        <f>'[1]Spares Rack Server'!$G$12</f>
        <v>1002.2479999999999</v>
      </c>
      <c r="E12" s="35">
        <f t="shared" si="0"/>
        <v>1002.2479999999999</v>
      </c>
    </row>
    <row r="13" spans="1:5" x14ac:dyDescent="0.2">
      <c r="A13" s="34"/>
      <c r="B13" s="4" t="s">
        <v>161</v>
      </c>
      <c r="C13" s="5">
        <v>1</v>
      </c>
      <c r="D13" s="35">
        <f>'[1]Spares Rack Server'!$G$13</f>
        <v>95.266000000000005</v>
      </c>
      <c r="E13" s="35">
        <f t="shared" si="0"/>
        <v>95.266000000000005</v>
      </c>
    </row>
    <row r="14" spans="1:5" x14ac:dyDescent="0.2">
      <c r="A14" s="4" t="s">
        <v>157</v>
      </c>
      <c r="B14" s="30" t="s">
        <v>152</v>
      </c>
      <c r="C14" s="36">
        <v>1</v>
      </c>
      <c r="D14" s="35">
        <f>'[1]Spares Rack Server'!$G$14</f>
        <v>206.51700000000002</v>
      </c>
      <c r="E14" s="35">
        <f t="shared" si="0"/>
        <v>206.51700000000002</v>
      </c>
    </row>
    <row r="15" spans="1:5" x14ac:dyDescent="0.2">
      <c r="A15" s="4" t="s">
        <v>153</v>
      </c>
      <c r="B15" s="30" t="s">
        <v>95</v>
      </c>
      <c r="C15" s="36">
        <v>1</v>
      </c>
      <c r="D15" s="35">
        <f>'[1]Spares Rack Server'!$G$15</f>
        <v>191.01499999999999</v>
      </c>
      <c r="E15" s="35">
        <f t="shared" si="0"/>
        <v>191.01499999999999</v>
      </c>
    </row>
    <row r="16" spans="1:5" x14ac:dyDescent="0.2">
      <c r="A16" s="4" t="s">
        <v>154</v>
      </c>
      <c r="B16" s="30" t="s">
        <v>98</v>
      </c>
      <c r="C16" s="36">
        <v>1</v>
      </c>
      <c r="D16" s="35">
        <f>'[1]Spares Rack Server'!$G$16</f>
        <v>351.40549999999996</v>
      </c>
      <c r="E16" s="35">
        <f t="shared" si="0"/>
        <v>351.40549999999996</v>
      </c>
    </row>
    <row r="17" spans="1:5" x14ac:dyDescent="0.2">
      <c r="A17" s="4" t="s">
        <v>156</v>
      </c>
      <c r="B17" s="30" t="s">
        <v>127</v>
      </c>
      <c r="C17" s="36">
        <v>1</v>
      </c>
      <c r="D17" s="35">
        <f>'[1]Spares Rack Server'!$G$17</f>
        <v>300.60999999999996</v>
      </c>
      <c r="E17" s="35">
        <f t="shared" si="0"/>
        <v>300.60999999999996</v>
      </c>
    </row>
    <row r="18" spans="1:5" x14ac:dyDescent="0.2">
      <c r="A18" s="4" t="s">
        <v>155</v>
      </c>
      <c r="B18" s="30" t="s">
        <v>126</v>
      </c>
      <c r="C18" s="36">
        <v>1</v>
      </c>
      <c r="D18" s="35">
        <f>'[1]Spares Rack Server'!$G$18</f>
        <v>26.576499999999999</v>
      </c>
      <c r="E18" s="35">
        <f t="shared" si="0"/>
        <v>26.576499999999999</v>
      </c>
    </row>
    <row r="19" spans="1:5" x14ac:dyDescent="0.2">
      <c r="A19" s="34"/>
      <c r="B19" s="30"/>
      <c r="C19" s="36"/>
      <c r="D19" s="35"/>
      <c r="E19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43" workbookViewId="0">
      <selection activeCell="D67" sqref="D67"/>
    </sheetView>
  </sheetViews>
  <sheetFormatPr defaultRowHeight="12.75" x14ac:dyDescent="0.2"/>
  <cols>
    <col min="1" max="1" width="9.85546875" style="1" bestFit="1" customWidth="1"/>
    <col min="2" max="2" width="97" style="39" bestFit="1" customWidth="1"/>
    <col min="3" max="3" width="4.28515625" style="2" bestFit="1" customWidth="1"/>
    <col min="4" max="4" width="8.85546875" style="40" bestFit="1" customWidth="1"/>
    <col min="5" max="5" width="11.7109375" style="40" bestFit="1" customWidth="1"/>
    <col min="6" max="16384" width="9.140625" style="1"/>
  </cols>
  <sheetData>
    <row r="1" spans="1:5" s="25" customFormat="1" x14ac:dyDescent="0.2">
      <c r="A1" s="16" t="s">
        <v>21</v>
      </c>
      <c r="B1" s="16" t="s">
        <v>0</v>
      </c>
      <c r="C1" s="16" t="s">
        <v>36</v>
      </c>
      <c r="D1" s="24" t="s">
        <v>2</v>
      </c>
      <c r="E1" s="24" t="s">
        <v>29</v>
      </c>
    </row>
    <row r="2" spans="1:5" s="2" customFormat="1" x14ac:dyDescent="0.25">
      <c r="A2" s="7"/>
      <c r="B2" s="7" t="s">
        <v>37</v>
      </c>
      <c r="C2" s="7"/>
      <c r="D2" s="8"/>
      <c r="E2" s="8"/>
    </row>
    <row r="3" spans="1:5" x14ac:dyDescent="0.2">
      <c r="A3" s="23" t="s">
        <v>136</v>
      </c>
      <c r="B3" s="22" t="s">
        <v>31</v>
      </c>
      <c r="C3" s="17">
        <v>1</v>
      </c>
      <c r="D3" s="48">
        <f>[1]Network!$G$5</f>
        <v>1164.1409999999998</v>
      </c>
      <c r="E3" s="48">
        <f>D3*C3</f>
        <v>1164.1409999999998</v>
      </c>
    </row>
    <row r="4" spans="1:5" x14ac:dyDescent="0.2">
      <c r="A4" s="23"/>
      <c r="B4" s="23" t="s">
        <v>162</v>
      </c>
      <c r="C4" s="17">
        <v>1</v>
      </c>
      <c r="D4" s="48"/>
      <c r="E4" s="48"/>
    </row>
    <row r="5" spans="1:5" x14ac:dyDescent="0.2">
      <c r="A5" s="34"/>
      <c r="B5" s="23" t="s">
        <v>32</v>
      </c>
      <c r="C5" s="18">
        <v>1</v>
      </c>
      <c r="D5" s="48"/>
      <c r="E5" s="48"/>
    </row>
    <row r="6" spans="1:5" x14ac:dyDescent="0.2">
      <c r="A6" s="34"/>
      <c r="B6" s="23" t="s">
        <v>33</v>
      </c>
      <c r="C6" s="18">
        <v>1</v>
      </c>
      <c r="D6" s="48"/>
      <c r="E6" s="48"/>
    </row>
    <row r="7" spans="1:5" x14ac:dyDescent="0.2">
      <c r="A7" s="34"/>
      <c r="B7" s="23" t="s">
        <v>34</v>
      </c>
      <c r="C7" s="18">
        <v>1</v>
      </c>
      <c r="D7" s="48"/>
      <c r="E7" s="48"/>
    </row>
    <row r="8" spans="1:5" s="2" customFormat="1" x14ac:dyDescent="0.25">
      <c r="A8" s="7"/>
      <c r="B8" s="7" t="s">
        <v>38</v>
      </c>
      <c r="C8" s="7"/>
      <c r="D8" s="8"/>
      <c r="E8" s="8"/>
    </row>
    <row r="9" spans="1:5" x14ac:dyDescent="0.2">
      <c r="A9" s="23" t="s">
        <v>137</v>
      </c>
      <c r="B9" s="22" t="s">
        <v>35</v>
      </c>
      <c r="C9" s="17">
        <v>1</v>
      </c>
      <c r="D9" s="48">
        <f>[1]Network!$G$11</f>
        <v>1471.778</v>
      </c>
      <c r="E9" s="48">
        <f>D9*C9</f>
        <v>1471.778</v>
      </c>
    </row>
    <row r="10" spans="1:5" x14ac:dyDescent="0.2">
      <c r="A10" s="23"/>
      <c r="B10" s="23" t="s">
        <v>162</v>
      </c>
      <c r="C10" s="17">
        <v>1</v>
      </c>
      <c r="D10" s="48"/>
      <c r="E10" s="48"/>
    </row>
    <row r="11" spans="1:5" x14ac:dyDescent="0.2">
      <c r="A11" s="34"/>
      <c r="B11" s="23" t="s">
        <v>32</v>
      </c>
      <c r="C11" s="18">
        <v>1</v>
      </c>
      <c r="D11" s="48"/>
      <c r="E11" s="48"/>
    </row>
    <row r="12" spans="1:5" x14ac:dyDescent="0.2">
      <c r="A12" s="34"/>
      <c r="B12" s="23" t="s">
        <v>33</v>
      </c>
      <c r="C12" s="18">
        <v>1</v>
      </c>
      <c r="D12" s="48"/>
      <c r="E12" s="48"/>
    </row>
    <row r="13" spans="1:5" s="2" customFormat="1" x14ac:dyDescent="0.25">
      <c r="A13" s="7"/>
      <c r="B13" s="7" t="s">
        <v>46</v>
      </c>
      <c r="C13" s="7"/>
      <c r="D13" s="8"/>
      <c r="E13" s="8"/>
    </row>
    <row r="14" spans="1:5" x14ac:dyDescent="0.2">
      <c r="A14" s="23" t="s">
        <v>138</v>
      </c>
      <c r="B14" s="20" t="s">
        <v>39</v>
      </c>
      <c r="C14" s="19">
        <v>1</v>
      </c>
      <c r="D14" s="45">
        <f>[1]Network!$G$16</f>
        <v>1596.617</v>
      </c>
      <c r="E14" s="45">
        <f>D14*C14</f>
        <v>1596.617</v>
      </c>
    </row>
    <row r="15" spans="1:5" x14ac:dyDescent="0.2">
      <c r="A15" s="34"/>
      <c r="B15" s="21" t="s">
        <v>40</v>
      </c>
      <c r="C15" s="19">
        <v>1</v>
      </c>
      <c r="D15" s="46"/>
      <c r="E15" s="46"/>
    </row>
    <row r="16" spans="1:5" x14ac:dyDescent="0.2">
      <c r="A16" s="34"/>
      <c r="B16" s="20" t="s">
        <v>41</v>
      </c>
      <c r="C16" s="19">
        <v>1</v>
      </c>
      <c r="D16" s="46"/>
      <c r="E16" s="46"/>
    </row>
    <row r="17" spans="1:5" x14ac:dyDescent="0.2">
      <c r="A17" s="34"/>
      <c r="B17" s="21" t="s">
        <v>42</v>
      </c>
      <c r="C17" s="19">
        <v>1</v>
      </c>
      <c r="D17" s="47"/>
      <c r="E17" s="47"/>
    </row>
    <row r="18" spans="1:5" s="2" customFormat="1" x14ac:dyDescent="0.25">
      <c r="A18" s="7"/>
      <c r="B18" s="7" t="s">
        <v>47</v>
      </c>
      <c r="C18" s="7"/>
      <c r="D18" s="8"/>
      <c r="E18" s="8"/>
    </row>
    <row r="19" spans="1:5" x14ac:dyDescent="0.2">
      <c r="A19" s="23" t="s">
        <v>139</v>
      </c>
      <c r="B19" s="15" t="s">
        <v>43</v>
      </c>
      <c r="C19" s="19">
        <v>1</v>
      </c>
      <c r="D19" s="48">
        <f>[1]Network!$G$21</f>
        <v>1783.0010000000002</v>
      </c>
      <c r="E19" s="48">
        <f>D19*C19</f>
        <v>1783.0010000000002</v>
      </c>
    </row>
    <row r="20" spans="1:5" x14ac:dyDescent="0.2">
      <c r="A20" s="34"/>
      <c r="B20" s="14" t="s">
        <v>44</v>
      </c>
      <c r="C20" s="19">
        <v>1</v>
      </c>
      <c r="D20" s="48"/>
      <c r="E20" s="48"/>
    </row>
    <row r="21" spans="1:5" x14ac:dyDescent="0.2">
      <c r="A21" s="34"/>
      <c r="B21" s="14" t="s">
        <v>41</v>
      </c>
      <c r="C21" s="19">
        <v>1</v>
      </c>
      <c r="D21" s="48"/>
      <c r="E21" s="48"/>
    </row>
    <row r="22" spans="1:5" x14ac:dyDescent="0.2">
      <c r="A22" s="34"/>
      <c r="B22" s="14" t="s">
        <v>45</v>
      </c>
      <c r="C22" s="19">
        <v>1</v>
      </c>
      <c r="D22" s="48"/>
      <c r="E22" s="48"/>
    </row>
    <row r="23" spans="1:5" s="2" customFormat="1" x14ac:dyDescent="0.25">
      <c r="A23" s="7"/>
      <c r="B23" s="7" t="s">
        <v>51</v>
      </c>
      <c r="C23" s="7"/>
      <c r="D23" s="8"/>
      <c r="E23" s="8"/>
    </row>
    <row r="24" spans="1:5" x14ac:dyDescent="0.2">
      <c r="A24" s="23" t="s">
        <v>140</v>
      </c>
      <c r="B24" s="20" t="s">
        <v>48</v>
      </c>
      <c r="C24" s="17">
        <v>1</v>
      </c>
      <c r="D24" s="45">
        <f>[1]Network!$G$25</f>
        <v>5315.9259999999995</v>
      </c>
      <c r="E24" s="45">
        <f>D24*C24</f>
        <v>5315.9259999999995</v>
      </c>
    </row>
    <row r="25" spans="1:5" x14ac:dyDescent="0.2">
      <c r="A25" s="34"/>
      <c r="B25" s="21" t="s">
        <v>32</v>
      </c>
      <c r="C25" s="18">
        <v>1</v>
      </c>
      <c r="D25" s="46"/>
      <c r="E25" s="46"/>
    </row>
    <row r="26" spans="1:5" x14ac:dyDescent="0.2">
      <c r="A26" s="34"/>
      <c r="B26" s="21" t="s">
        <v>42</v>
      </c>
      <c r="C26" s="18">
        <v>1</v>
      </c>
      <c r="D26" s="47"/>
      <c r="E26" s="47"/>
    </row>
    <row r="27" spans="1:5" s="2" customFormat="1" x14ac:dyDescent="0.25">
      <c r="A27" s="7"/>
      <c r="B27" s="7" t="s">
        <v>50</v>
      </c>
      <c r="C27" s="7"/>
      <c r="D27" s="8"/>
      <c r="E27" s="8"/>
    </row>
    <row r="28" spans="1:5" x14ac:dyDescent="0.2">
      <c r="A28" s="23" t="s">
        <v>142</v>
      </c>
      <c r="B28" s="20" t="s">
        <v>49</v>
      </c>
      <c r="C28" s="17">
        <v>1</v>
      </c>
      <c r="D28" s="45">
        <f>[1]Network!$G$29</f>
        <v>7595.1589999999997</v>
      </c>
      <c r="E28" s="45">
        <f>D28*C28</f>
        <v>7595.1589999999997</v>
      </c>
    </row>
    <row r="29" spans="1:5" x14ac:dyDescent="0.2">
      <c r="A29" s="34"/>
      <c r="B29" s="21" t="s">
        <v>32</v>
      </c>
      <c r="C29" s="18">
        <v>1</v>
      </c>
      <c r="D29" s="46"/>
      <c r="E29" s="46"/>
    </row>
    <row r="30" spans="1:5" x14ac:dyDescent="0.2">
      <c r="A30" s="34"/>
      <c r="B30" s="21" t="s">
        <v>42</v>
      </c>
      <c r="C30" s="18">
        <v>1</v>
      </c>
      <c r="D30" s="47"/>
      <c r="E30" s="47"/>
    </row>
    <row r="31" spans="1:5" s="2" customFormat="1" x14ac:dyDescent="0.25">
      <c r="A31" s="7"/>
      <c r="B31" s="7" t="s">
        <v>55</v>
      </c>
      <c r="C31" s="7"/>
      <c r="D31" s="8"/>
      <c r="E31" s="8"/>
    </row>
    <row r="32" spans="1:5" x14ac:dyDescent="0.2">
      <c r="A32" s="23" t="s">
        <v>141</v>
      </c>
      <c r="B32" s="20" t="s">
        <v>52</v>
      </c>
      <c r="C32" s="17">
        <v>1</v>
      </c>
      <c r="D32" s="45">
        <f>[1]Network!$G$33</f>
        <v>4599.2980000000007</v>
      </c>
      <c r="E32" s="45">
        <f>D32*C32</f>
        <v>4599.2980000000007</v>
      </c>
    </row>
    <row r="33" spans="1:5" x14ac:dyDescent="0.2">
      <c r="A33" s="34"/>
      <c r="B33" s="21" t="s">
        <v>32</v>
      </c>
      <c r="C33" s="18">
        <v>1</v>
      </c>
      <c r="D33" s="46"/>
      <c r="E33" s="46"/>
    </row>
    <row r="34" spans="1:5" x14ac:dyDescent="0.2">
      <c r="A34" s="34"/>
      <c r="B34" s="21" t="s">
        <v>42</v>
      </c>
      <c r="C34" s="18">
        <v>1</v>
      </c>
      <c r="D34" s="47"/>
      <c r="E34" s="47"/>
    </row>
    <row r="35" spans="1:5" s="2" customFormat="1" x14ac:dyDescent="0.25">
      <c r="A35" s="7"/>
      <c r="B35" s="7" t="s">
        <v>54</v>
      </c>
      <c r="C35" s="7"/>
      <c r="D35" s="8"/>
      <c r="E35" s="8"/>
    </row>
    <row r="36" spans="1:5" x14ac:dyDescent="0.2">
      <c r="A36" s="23" t="s">
        <v>143</v>
      </c>
      <c r="B36" s="20" t="s">
        <v>53</v>
      </c>
      <c r="C36" s="17">
        <v>1</v>
      </c>
      <c r="D36" s="45">
        <f>[1]Network!$G$37</f>
        <v>6547.7720000000008</v>
      </c>
      <c r="E36" s="45">
        <f>D36*C36</f>
        <v>6547.7720000000008</v>
      </c>
    </row>
    <row r="37" spans="1:5" x14ac:dyDescent="0.2">
      <c r="A37" s="34"/>
      <c r="B37" s="21" t="s">
        <v>32</v>
      </c>
      <c r="C37" s="18">
        <v>1</v>
      </c>
      <c r="D37" s="46"/>
      <c r="E37" s="46"/>
    </row>
    <row r="38" spans="1:5" x14ac:dyDescent="0.2">
      <c r="A38" s="34"/>
      <c r="B38" s="21" t="s">
        <v>42</v>
      </c>
      <c r="C38" s="18">
        <v>1</v>
      </c>
      <c r="D38" s="47"/>
      <c r="E38" s="47"/>
    </row>
    <row r="39" spans="1:5" s="2" customFormat="1" x14ac:dyDescent="0.25">
      <c r="A39" s="7"/>
      <c r="B39" s="7" t="s">
        <v>103</v>
      </c>
      <c r="C39" s="7"/>
      <c r="D39" s="8"/>
      <c r="E39" s="8"/>
    </row>
    <row r="40" spans="1:5" x14ac:dyDescent="0.2">
      <c r="A40" s="23" t="s">
        <v>144</v>
      </c>
      <c r="B40" s="20" t="s">
        <v>56</v>
      </c>
      <c r="C40" s="17">
        <v>1</v>
      </c>
      <c r="D40" s="45">
        <f>[1]Network!$G$41</f>
        <v>2679.9520000000002</v>
      </c>
      <c r="E40" s="45">
        <f>D40*C40</f>
        <v>2679.9520000000002</v>
      </c>
    </row>
    <row r="41" spans="1:5" x14ac:dyDescent="0.2">
      <c r="A41" s="23"/>
      <c r="B41" s="21" t="s">
        <v>32</v>
      </c>
      <c r="C41" s="18">
        <v>1</v>
      </c>
      <c r="D41" s="46"/>
      <c r="E41" s="46"/>
    </row>
    <row r="42" spans="1:5" x14ac:dyDescent="0.2">
      <c r="A42" s="23"/>
      <c r="B42" s="21" t="s">
        <v>57</v>
      </c>
      <c r="C42" s="18">
        <v>1</v>
      </c>
      <c r="D42" s="46"/>
      <c r="E42" s="46"/>
    </row>
    <row r="43" spans="1:5" x14ac:dyDescent="0.2">
      <c r="A43" s="23"/>
      <c r="B43" s="21" t="s">
        <v>58</v>
      </c>
      <c r="C43" s="18">
        <v>1</v>
      </c>
      <c r="D43" s="47"/>
      <c r="E43" s="47"/>
    </row>
    <row r="44" spans="1:5" s="2" customFormat="1" x14ac:dyDescent="0.25">
      <c r="A44" s="7"/>
      <c r="B44" s="7" t="s">
        <v>104</v>
      </c>
      <c r="C44" s="7"/>
      <c r="D44" s="8"/>
      <c r="E44" s="8"/>
    </row>
    <row r="45" spans="1:5" x14ac:dyDescent="0.2">
      <c r="A45" s="23" t="s">
        <v>144</v>
      </c>
      <c r="B45" s="20" t="s">
        <v>56</v>
      </c>
      <c r="C45" s="17">
        <v>1</v>
      </c>
      <c r="D45" s="45">
        <f>[1]Network!$G$47</f>
        <v>4317.7199999999993</v>
      </c>
      <c r="E45" s="45">
        <f>D45*C45</f>
        <v>4317.7199999999993</v>
      </c>
    </row>
    <row r="46" spans="1:5" x14ac:dyDescent="0.2">
      <c r="A46" s="23"/>
      <c r="B46" s="21" t="s">
        <v>59</v>
      </c>
      <c r="C46" s="18">
        <v>1</v>
      </c>
      <c r="D46" s="46"/>
      <c r="E46" s="46"/>
    </row>
    <row r="47" spans="1:5" x14ac:dyDescent="0.2">
      <c r="A47" s="23"/>
      <c r="B47" s="21" t="s">
        <v>32</v>
      </c>
      <c r="C47" s="18">
        <v>1</v>
      </c>
      <c r="D47" s="46"/>
      <c r="E47" s="46"/>
    </row>
    <row r="48" spans="1:5" x14ac:dyDescent="0.2">
      <c r="A48" s="23"/>
      <c r="B48" s="21" t="s">
        <v>57</v>
      </c>
      <c r="C48" s="18">
        <v>1</v>
      </c>
      <c r="D48" s="46"/>
      <c r="E48" s="46"/>
    </row>
    <row r="49" spans="1:5" x14ac:dyDescent="0.2">
      <c r="A49" s="23"/>
      <c r="B49" s="21" t="s">
        <v>58</v>
      </c>
      <c r="C49" s="18">
        <v>1</v>
      </c>
      <c r="D49" s="47"/>
      <c r="E49" s="47"/>
    </row>
    <row r="50" spans="1:5" s="2" customFormat="1" x14ac:dyDescent="0.25">
      <c r="A50" s="7"/>
      <c r="B50" s="7" t="s">
        <v>105</v>
      </c>
      <c r="C50" s="7"/>
      <c r="D50" s="8"/>
      <c r="E50" s="8"/>
    </row>
    <row r="51" spans="1:5" x14ac:dyDescent="0.2">
      <c r="A51" s="23" t="s">
        <v>144</v>
      </c>
      <c r="B51" s="20" t="s">
        <v>56</v>
      </c>
      <c r="C51" s="17">
        <v>1</v>
      </c>
      <c r="D51" s="45">
        <f>[1]Network!$G$53</f>
        <v>5955.3119999999999</v>
      </c>
      <c r="E51" s="45">
        <f>D51*C51</f>
        <v>5955.3119999999999</v>
      </c>
    </row>
    <row r="52" spans="1:5" x14ac:dyDescent="0.2">
      <c r="A52" s="23"/>
      <c r="B52" s="21" t="s">
        <v>59</v>
      </c>
      <c r="C52" s="18">
        <v>2</v>
      </c>
      <c r="D52" s="46"/>
      <c r="E52" s="46"/>
    </row>
    <row r="53" spans="1:5" x14ac:dyDescent="0.2">
      <c r="A53" s="23"/>
      <c r="B53" s="21" t="s">
        <v>32</v>
      </c>
      <c r="C53" s="18">
        <v>1</v>
      </c>
      <c r="D53" s="46"/>
      <c r="E53" s="46"/>
    </row>
    <row r="54" spans="1:5" x14ac:dyDescent="0.2">
      <c r="A54" s="23"/>
      <c r="B54" s="21" t="s">
        <v>57</v>
      </c>
      <c r="C54" s="18">
        <v>1</v>
      </c>
      <c r="D54" s="46"/>
      <c r="E54" s="46"/>
    </row>
    <row r="55" spans="1:5" x14ac:dyDescent="0.2">
      <c r="A55" s="23"/>
      <c r="B55" s="21" t="s">
        <v>58</v>
      </c>
      <c r="C55" s="18">
        <v>1</v>
      </c>
      <c r="D55" s="47"/>
      <c r="E55" s="47"/>
    </row>
    <row r="56" spans="1:5" s="2" customFormat="1" x14ac:dyDescent="0.25">
      <c r="A56" s="7"/>
      <c r="B56" s="7" t="s">
        <v>70</v>
      </c>
      <c r="C56" s="7"/>
      <c r="D56" s="8"/>
      <c r="E56" s="8"/>
    </row>
    <row r="57" spans="1:5" x14ac:dyDescent="0.2">
      <c r="A57" s="23"/>
      <c r="B57" s="10" t="s">
        <v>60</v>
      </c>
      <c r="C57" s="5">
        <v>1</v>
      </c>
      <c r="D57" s="38">
        <f>[1]Network!$G$57</f>
        <v>64.17</v>
      </c>
      <c r="E57" s="38">
        <f>D57*C57</f>
        <v>64.17</v>
      </c>
    </row>
    <row r="58" spans="1:5" x14ac:dyDescent="0.2">
      <c r="A58" s="23"/>
      <c r="B58" s="10" t="s">
        <v>61</v>
      </c>
      <c r="C58" s="5">
        <v>1</v>
      </c>
      <c r="D58" s="38">
        <f>[1]Network!$G$58</f>
        <v>190.32</v>
      </c>
      <c r="E58" s="38">
        <f t="shared" ref="E58:E66" si="0">D58*C58</f>
        <v>190.32</v>
      </c>
    </row>
    <row r="59" spans="1:5" x14ac:dyDescent="0.2">
      <c r="A59" s="23"/>
      <c r="B59" s="10" t="s">
        <v>62</v>
      </c>
      <c r="C59" s="5">
        <v>1</v>
      </c>
      <c r="D59" s="38">
        <f>[1]Network!$G$59</f>
        <v>1744.44</v>
      </c>
      <c r="E59" s="38">
        <f t="shared" si="0"/>
        <v>1744.44</v>
      </c>
    </row>
    <row r="60" spans="1:5" x14ac:dyDescent="0.2">
      <c r="A60" s="23"/>
      <c r="B60" s="10" t="s">
        <v>63</v>
      </c>
      <c r="C60" s="5">
        <v>1</v>
      </c>
      <c r="D60" s="38">
        <f>[1]Network!$G$60</f>
        <v>50.099999999999994</v>
      </c>
      <c r="E60" s="38">
        <f t="shared" si="0"/>
        <v>50.099999999999994</v>
      </c>
    </row>
    <row r="61" spans="1:5" x14ac:dyDescent="0.2">
      <c r="A61" s="23"/>
      <c r="B61" s="10" t="s">
        <v>64</v>
      </c>
      <c r="C61" s="5">
        <v>1</v>
      </c>
      <c r="D61" s="38">
        <f>[1]Network!$G$61</f>
        <v>56.34</v>
      </c>
      <c r="E61" s="38">
        <f t="shared" si="0"/>
        <v>56.34</v>
      </c>
    </row>
    <row r="62" spans="1:5" x14ac:dyDescent="0.2">
      <c r="A62" s="23"/>
      <c r="B62" s="10" t="s">
        <v>65</v>
      </c>
      <c r="C62" s="5">
        <v>1</v>
      </c>
      <c r="D62" s="38">
        <f>[1]Network!$G$62</f>
        <v>81.539999999999992</v>
      </c>
      <c r="E62" s="38">
        <f t="shared" si="0"/>
        <v>81.539999999999992</v>
      </c>
    </row>
    <row r="63" spans="1:5" x14ac:dyDescent="0.2">
      <c r="A63" s="23"/>
      <c r="B63" s="10" t="s">
        <v>66</v>
      </c>
      <c r="C63" s="5">
        <v>1</v>
      </c>
      <c r="D63" s="38">
        <f>[1]Network!$G$63</f>
        <v>110.22</v>
      </c>
      <c r="E63" s="38">
        <v>40.409999999999997</v>
      </c>
    </row>
    <row r="64" spans="1:5" x14ac:dyDescent="0.2">
      <c r="A64" s="23"/>
      <c r="B64" s="10" t="s">
        <v>67</v>
      </c>
      <c r="C64" s="5">
        <v>1</v>
      </c>
      <c r="D64" s="38">
        <f>[1]Network!$G$64</f>
        <v>52.980000000000004</v>
      </c>
      <c r="E64" s="38">
        <f t="shared" si="0"/>
        <v>52.980000000000004</v>
      </c>
    </row>
    <row r="65" spans="1:5" x14ac:dyDescent="0.2">
      <c r="A65" s="23"/>
      <c r="B65" s="10" t="s">
        <v>68</v>
      </c>
      <c r="C65" s="5">
        <v>1</v>
      </c>
      <c r="D65" s="38">
        <f>[1]Network!$G$65</f>
        <v>56.28</v>
      </c>
      <c r="E65" s="38">
        <f t="shared" si="0"/>
        <v>56.28</v>
      </c>
    </row>
    <row r="66" spans="1:5" x14ac:dyDescent="0.2">
      <c r="A66" s="23"/>
      <c r="B66" s="10" t="s">
        <v>69</v>
      </c>
      <c r="C66" s="5">
        <v>1</v>
      </c>
      <c r="D66" s="38">
        <f>[1]Network!$G$66</f>
        <v>116.13</v>
      </c>
      <c r="E66" s="38">
        <f t="shared" si="0"/>
        <v>116.13</v>
      </c>
    </row>
  </sheetData>
  <mergeCells count="22">
    <mergeCell ref="D32:D34"/>
    <mergeCell ref="E32:E34"/>
    <mergeCell ref="D36:D38"/>
    <mergeCell ref="E36:E38"/>
    <mergeCell ref="D40:D43"/>
    <mergeCell ref="E40:E43"/>
    <mergeCell ref="D51:D55"/>
    <mergeCell ref="E51:E55"/>
    <mergeCell ref="D3:D7"/>
    <mergeCell ref="E3:E7"/>
    <mergeCell ref="D9:D12"/>
    <mergeCell ref="E9:E12"/>
    <mergeCell ref="D14:D17"/>
    <mergeCell ref="E14:E17"/>
    <mergeCell ref="D19:D22"/>
    <mergeCell ref="E19:E22"/>
    <mergeCell ref="D24:D26"/>
    <mergeCell ref="E24:E26"/>
    <mergeCell ref="D28:D30"/>
    <mergeCell ref="E28:E30"/>
    <mergeCell ref="D45:D49"/>
    <mergeCell ref="E45:E4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H19" sqref="H19"/>
    </sheetView>
  </sheetViews>
  <sheetFormatPr defaultRowHeight="12.75" x14ac:dyDescent="0.2"/>
  <cols>
    <col min="1" max="1" width="7" style="9" bestFit="1" customWidth="1"/>
    <col min="2" max="2" width="57.42578125" style="9" bestFit="1" customWidth="1"/>
    <col min="3" max="3" width="4.28515625" style="26" bestFit="1" customWidth="1"/>
    <col min="4" max="4" width="9.85546875" style="33" bestFit="1" customWidth="1"/>
    <col min="5" max="5" width="12.7109375" style="33" bestFit="1" customWidth="1"/>
    <col min="6" max="16384" width="9.140625" style="9"/>
  </cols>
  <sheetData>
    <row r="1" spans="1:5" s="2" customFormat="1" x14ac:dyDescent="0.25">
      <c r="A1" s="7" t="s">
        <v>21</v>
      </c>
      <c r="B1" s="7" t="s">
        <v>0</v>
      </c>
      <c r="C1" s="7" t="s">
        <v>36</v>
      </c>
      <c r="D1" s="32" t="s">
        <v>2</v>
      </c>
      <c r="E1" s="32" t="s">
        <v>29</v>
      </c>
    </row>
    <row r="2" spans="1:5" s="2" customFormat="1" x14ac:dyDescent="0.25">
      <c r="A2" s="7"/>
      <c r="B2" s="7" t="s">
        <v>74</v>
      </c>
      <c r="C2" s="7"/>
      <c r="D2" s="32"/>
      <c r="E2" s="32"/>
    </row>
    <row r="3" spans="1:5" x14ac:dyDescent="0.2">
      <c r="A3" s="11"/>
      <c r="B3" s="28" t="s">
        <v>72</v>
      </c>
      <c r="C3" s="12">
        <v>1</v>
      </c>
      <c r="D3" s="49">
        <f>[1]Autoloader!$G$6</f>
        <v>5260.0236999999997</v>
      </c>
      <c r="E3" s="49">
        <f>D3*C3</f>
        <v>5260.0236999999997</v>
      </c>
    </row>
    <row r="4" spans="1:5" x14ac:dyDescent="0.2">
      <c r="A4" s="11"/>
      <c r="B4" s="29" t="s">
        <v>73</v>
      </c>
      <c r="C4" s="13">
        <v>1</v>
      </c>
      <c r="D4" s="50"/>
      <c r="E4" s="50"/>
    </row>
    <row r="5" spans="1:5" x14ac:dyDescent="0.2">
      <c r="A5" s="11"/>
      <c r="B5" s="29" t="s">
        <v>71</v>
      </c>
      <c r="C5" s="13">
        <v>2</v>
      </c>
      <c r="D5" s="50"/>
      <c r="E5" s="50"/>
    </row>
    <row r="6" spans="1:5" x14ac:dyDescent="0.2">
      <c r="A6" s="11"/>
      <c r="B6" s="29" t="s">
        <v>167</v>
      </c>
      <c r="C6" s="13">
        <v>2</v>
      </c>
      <c r="D6" s="50"/>
      <c r="E6" s="50"/>
    </row>
    <row r="7" spans="1:5" x14ac:dyDescent="0.2">
      <c r="A7" s="11"/>
      <c r="B7" s="29" t="s">
        <v>168</v>
      </c>
      <c r="C7" s="13">
        <v>1</v>
      </c>
      <c r="D7" s="50"/>
      <c r="E7" s="50"/>
    </row>
    <row r="8" spans="1:5" x14ac:dyDescent="0.2">
      <c r="A8" s="11"/>
      <c r="B8" s="29" t="s">
        <v>145</v>
      </c>
      <c r="C8" s="13">
        <v>1</v>
      </c>
      <c r="D8" s="50"/>
      <c r="E8" s="50"/>
    </row>
    <row r="9" spans="1:5" x14ac:dyDescent="0.2">
      <c r="A9" s="11"/>
      <c r="B9" s="29" t="s">
        <v>169</v>
      </c>
      <c r="C9" s="13">
        <v>1</v>
      </c>
      <c r="D9" s="50"/>
      <c r="E9" s="50"/>
    </row>
    <row r="10" spans="1:5" x14ac:dyDescent="0.2">
      <c r="A10" s="11"/>
      <c r="B10" s="29" t="s">
        <v>32</v>
      </c>
      <c r="C10" s="13">
        <v>1</v>
      </c>
      <c r="D10" s="50"/>
      <c r="E10" s="50"/>
    </row>
    <row r="11" spans="1:5" x14ac:dyDescent="0.2">
      <c r="A11" s="11"/>
      <c r="B11" s="29" t="s">
        <v>57</v>
      </c>
      <c r="C11" s="13">
        <v>1</v>
      </c>
      <c r="D11" s="51"/>
      <c r="E11" s="51"/>
    </row>
    <row r="12" spans="1:5" s="2" customFormat="1" x14ac:dyDescent="0.25">
      <c r="A12" s="7"/>
      <c r="B12" s="7" t="s">
        <v>74</v>
      </c>
      <c r="C12" s="7"/>
      <c r="D12" s="32"/>
      <c r="E12" s="32"/>
    </row>
    <row r="13" spans="1:5" x14ac:dyDescent="0.2">
      <c r="A13" s="11"/>
      <c r="B13" s="28" t="s">
        <v>72</v>
      </c>
      <c r="C13" s="12">
        <v>1</v>
      </c>
      <c r="D13" s="49">
        <f>[1]Autoloader!$G$17</f>
        <v>7464.8764000000001</v>
      </c>
      <c r="E13" s="49">
        <f>D13*C13</f>
        <v>7464.8764000000001</v>
      </c>
    </row>
    <row r="14" spans="1:5" x14ac:dyDescent="0.2">
      <c r="A14" s="11"/>
      <c r="B14" s="29" t="s">
        <v>73</v>
      </c>
      <c r="C14" s="13">
        <v>1</v>
      </c>
      <c r="D14" s="50"/>
      <c r="E14" s="50"/>
    </row>
    <row r="15" spans="1:5" x14ac:dyDescent="0.2">
      <c r="A15" s="11"/>
      <c r="B15" s="29" t="s">
        <v>71</v>
      </c>
      <c r="C15" s="13">
        <v>2</v>
      </c>
      <c r="D15" s="50"/>
      <c r="E15" s="50"/>
    </row>
    <row r="16" spans="1:5" x14ac:dyDescent="0.2">
      <c r="A16" s="11"/>
      <c r="B16" s="29" t="s">
        <v>167</v>
      </c>
      <c r="C16" s="13">
        <v>5</v>
      </c>
      <c r="D16" s="50"/>
      <c r="E16" s="50"/>
    </row>
    <row r="17" spans="1:5" x14ac:dyDescent="0.2">
      <c r="A17" s="11"/>
      <c r="B17" s="29" t="s">
        <v>168</v>
      </c>
      <c r="C17" s="13">
        <v>2</v>
      </c>
      <c r="D17" s="50"/>
      <c r="E17" s="50"/>
    </row>
    <row r="18" spans="1:5" x14ac:dyDescent="0.2">
      <c r="A18" s="11"/>
      <c r="B18" s="29" t="s">
        <v>145</v>
      </c>
      <c r="C18" s="13">
        <v>2</v>
      </c>
      <c r="D18" s="50"/>
      <c r="E18" s="50"/>
    </row>
    <row r="19" spans="1:5" x14ac:dyDescent="0.2">
      <c r="A19" s="11"/>
      <c r="B19" s="29" t="s">
        <v>169</v>
      </c>
      <c r="C19" s="13">
        <v>1</v>
      </c>
      <c r="D19" s="50"/>
      <c r="E19" s="50"/>
    </row>
    <row r="20" spans="1:5" x14ac:dyDescent="0.2">
      <c r="A20" s="11"/>
      <c r="B20" s="29" t="s">
        <v>32</v>
      </c>
      <c r="C20" s="13">
        <v>1</v>
      </c>
      <c r="D20" s="50"/>
      <c r="E20" s="50"/>
    </row>
    <row r="21" spans="1:5" x14ac:dyDescent="0.2">
      <c r="A21" s="11"/>
      <c r="B21" s="29" t="s">
        <v>57</v>
      </c>
      <c r="C21" s="13">
        <v>1</v>
      </c>
      <c r="D21" s="51"/>
      <c r="E21" s="51"/>
    </row>
  </sheetData>
  <mergeCells count="4">
    <mergeCell ref="D3:D11"/>
    <mergeCell ref="E3:E11"/>
    <mergeCell ref="D13:D21"/>
    <mergeCell ref="E13:E2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0"/>
  <sheetViews>
    <sheetView topLeftCell="A228" workbookViewId="0">
      <selection activeCell="D261" sqref="D261"/>
    </sheetView>
  </sheetViews>
  <sheetFormatPr defaultRowHeight="12.75" x14ac:dyDescent="0.2"/>
  <cols>
    <col min="1" max="1" width="7" style="1" bestFit="1" customWidth="1"/>
    <col min="2" max="2" width="76.28515625" style="39" bestFit="1" customWidth="1"/>
    <col min="3" max="3" width="7.85546875" style="2" bestFit="1" customWidth="1"/>
    <col min="4" max="4" width="10.85546875" style="42" bestFit="1" customWidth="1"/>
    <col min="5" max="5" width="12.7109375" style="42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1</v>
      </c>
      <c r="D1" s="32" t="s">
        <v>2</v>
      </c>
      <c r="E1" s="32" t="s">
        <v>29</v>
      </c>
    </row>
    <row r="2" spans="1:5" s="2" customFormat="1" x14ac:dyDescent="0.25">
      <c r="A2" s="7"/>
      <c r="B2" s="7" t="s">
        <v>85</v>
      </c>
      <c r="C2" s="7"/>
      <c r="D2" s="32"/>
      <c r="E2" s="32"/>
    </row>
    <row r="3" spans="1:5" x14ac:dyDescent="0.2">
      <c r="A3" s="34"/>
      <c r="B3" s="27" t="s">
        <v>75</v>
      </c>
      <c r="C3" s="17">
        <v>1</v>
      </c>
      <c r="D3" s="52">
        <f>'[1]Blade Solution'!$G$9</f>
        <v>6547.38</v>
      </c>
      <c r="E3" s="52">
        <f>D3*C3</f>
        <v>6547.38</v>
      </c>
    </row>
    <row r="4" spans="1:5" x14ac:dyDescent="0.2">
      <c r="A4" s="34"/>
      <c r="B4" s="10" t="s">
        <v>76</v>
      </c>
      <c r="C4" s="18">
        <v>1</v>
      </c>
      <c r="D4" s="52"/>
      <c r="E4" s="52"/>
    </row>
    <row r="5" spans="1:5" x14ac:dyDescent="0.2">
      <c r="A5" s="34"/>
      <c r="B5" s="10" t="s">
        <v>77</v>
      </c>
      <c r="C5" s="18">
        <v>1</v>
      </c>
      <c r="D5" s="52"/>
      <c r="E5" s="52"/>
    </row>
    <row r="6" spans="1:5" x14ac:dyDescent="0.2">
      <c r="A6" s="34"/>
      <c r="B6" s="10" t="s">
        <v>164</v>
      </c>
      <c r="C6" s="18">
        <v>1</v>
      </c>
      <c r="D6" s="52"/>
      <c r="E6" s="52"/>
    </row>
    <row r="7" spans="1:5" x14ac:dyDescent="0.2">
      <c r="A7" s="34"/>
      <c r="B7" s="10" t="s">
        <v>78</v>
      </c>
      <c r="C7" s="18">
        <v>1</v>
      </c>
      <c r="D7" s="52"/>
      <c r="E7" s="52"/>
    </row>
    <row r="8" spans="1:5" x14ac:dyDescent="0.2">
      <c r="A8" s="34"/>
      <c r="B8" s="10" t="s">
        <v>79</v>
      </c>
      <c r="C8" s="18">
        <v>1</v>
      </c>
      <c r="D8" s="52"/>
      <c r="E8" s="52"/>
    </row>
    <row r="9" spans="1:5" x14ac:dyDescent="0.2">
      <c r="A9" s="34"/>
      <c r="B9" s="10" t="s">
        <v>163</v>
      </c>
      <c r="C9" s="18">
        <v>1</v>
      </c>
      <c r="D9" s="52"/>
      <c r="E9" s="52"/>
    </row>
    <row r="10" spans="1:5" x14ac:dyDescent="0.2">
      <c r="A10" s="34"/>
      <c r="B10" s="10" t="s">
        <v>80</v>
      </c>
      <c r="C10" s="18">
        <v>1</v>
      </c>
      <c r="D10" s="52"/>
      <c r="E10" s="52"/>
    </row>
    <row r="11" spans="1:5" x14ac:dyDescent="0.2">
      <c r="A11" s="34"/>
      <c r="B11" s="10" t="s">
        <v>81</v>
      </c>
      <c r="C11" s="18">
        <v>1</v>
      </c>
      <c r="D11" s="52"/>
      <c r="E11" s="52"/>
    </row>
    <row r="12" spans="1:5" x14ac:dyDescent="0.2">
      <c r="A12" s="34"/>
      <c r="B12" s="10" t="s">
        <v>82</v>
      </c>
      <c r="C12" s="18">
        <v>1</v>
      </c>
      <c r="D12" s="52"/>
      <c r="E12" s="52"/>
    </row>
    <row r="13" spans="1:5" x14ac:dyDescent="0.2">
      <c r="A13" s="34"/>
      <c r="B13" s="10" t="s">
        <v>83</v>
      </c>
      <c r="C13" s="18">
        <v>1</v>
      </c>
      <c r="D13" s="52"/>
      <c r="E13" s="52"/>
    </row>
    <row r="14" spans="1:5" x14ac:dyDescent="0.2">
      <c r="A14" s="34"/>
      <c r="B14" s="10" t="s">
        <v>32</v>
      </c>
      <c r="C14" s="18">
        <v>1</v>
      </c>
      <c r="D14" s="52"/>
      <c r="E14" s="52"/>
    </row>
    <row r="15" spans="1:5" x14ac:dyDescent="0.2">
      <c r="A15" s="34"/>
      <c r="B15" s="10" t="s">
        <v>84</v>
      </c>
      <c r="C15" s="18">
        <v>1</v>
      </c>
      <c r="D15" s="52"/>
      <c r="E15" s="52"/>
    </row>
    <row r="16" spans="1:5" s="2" customFormat="1" x14ac:dyDescent="0.25">
      <c r="A16" s="7"/>
      <c r="B16" s="7" t="s">
        <v>88</v>
      </c>
      <c r="C16" s="7"/>
      <c r="D16" s="32"/>
      <c r="E16" s="32"/>
    </row>
    <row r="17" spans="1:5" x14ac:dyDescent="0.2">
      <c r="A17" s="34"/>
      <c r="B17" s="27" t="s">
        <v>86</v>
      </c>
      <c r="C17" s="17">
        <v>2</v>
      </c>
      <c r="D17" s="53">
        <f>'[1]Blade Solution'!$G$18</f>
        <v>1785.9996000000001</v>
      </c>
      <c r="E17" s="53">
        <f>D17*C17</f>
        <v>3571.9992000000002</v>
      </c>
    </row>
    <row r="18" spans="1:5" x14ac:dyDescent="0.2">
      <c r="A18" s="34"/>
      <c r="B18" s="10" t="s">
        <v>87</v>
      </c>
      <c r="C18" s="18">
        <v>2</v>
      </c>
      <c r="D18" s="53"/>
      <c r="E18" s="53"/>
    </row>
    <row r="19" spans="1:5" x14ac:dyDescent="0.2">
      <c r="A19" s="34"/>
      <c r="B19" s="10" t="s">
        <v>32</v>
      </c>
      <c r="C19" s="18">
        <v>2</v>
      </c>
      <c r="D19" s="53"/>
      <c r="E19" s="53"/>
    </row>
    <row r="20" spans="1:5" x14ac:dyDescent="0.2">
      <c r="A20" s="34"/>
      <c r="B20" s="10" t="s">
        <v>57</v>
      </c>
      <c r="C20" s="18">
        <v>2</v>
      </c>
      <c r="D20" s="53"/>
      <c r="E20" s="53"/>
    </row>
    <row r="21" spans="1:5" s="2" customFormat="1" x14ac:dyDescent="0.25">
      <c r="A21" s="7"/>
      <c r="B21" s="7" t="s">
        <v>146</v>
      </c>
      <c r="C21" s="7"/>
      <c r="D21" s="44"/>
      <c r="E21" s="44"/>
    </row>
    <row r="22" spans="1:5" x14ac:dyDescent="0.2">
      <c r="A22" s="34"/>
      <c r="B22" s="27" t="s">
        <v>170</v>
      </c>
      <c r="C22" s="17">
        <v>2</v>
      </c>
      <c r="D22" s="53">
        <f>'[1]Blade Solution'!$G$24</f>
        <v>1488.6594</v>
      </c>
      <c r="E22" s="53">
        <f>D22*C22</f>
        <v>2977.3188</v>
      </c>
    </row>
    <row r="23" spans="1:5" x14ac:dyDescent="0.2">
      <c r="A23" s="34"/>
      <c r="B23" s="10" t="s">
        <v>171</v>
      </c>
      <c r="C23" s="17">
        <v>2</v>
      </c>
      <c r="D23" s="53"/>
      <c r="E23" s="53"/>
    </row>
    <row r="24" spans="1:5" x14ac:dyDescent="0.2">
      <c r="A24" s="34"/>
      <c r="B24" s="10" t="s">
        <v>147</v>
      </c>
      <c r="C24" s="18">
        <v>2</v>
      </c>
      <c r="D24" s="53"/>
      <c r="E24" s="53"/>
    </row>
    <row r="25" spans="1:5" x14ac:dyDescent="0.2">
      <c r="A25" s="34"/>
      <c r="B25" s="10" t="s">
        <v>32</v>
      </c>
      <c r="C25" s="18">
        <v>2</v>
      </c>
      <c r="D25" s="53"/>
      <c r="E25" s="53"/>
    </row>
    <row r="26" spans="1:5" x14ac:dyDescent="0.2">
      <c r="A26" s="34"/>
      <c r="B26" s="10" t="s">
        <v>57</v>
      </c>
      <c r="C26" s="18">
        <v>2</v>
      </c>
      <c r="D26" s="53"/>
      <c r="E26" s="53"/>
    </row>
    <row r="27" spans="1:5" s="2" customFormat="1" x14ac:dyDescent="0.25">
      <c r="A27" s="7"/>
      <c r="B27" s="7" t="s">
        <v>90</v>
      </c>
      <c r="C27" s="7"/>
      <c r="D27" s="44"/>
      <c r="E27" s="44"/>
    </row>
    <row r="28" spans="1:5" x14ac:dyDescent="0.2">
      <c r="A28" s="34"/>
      <c r="B28" s="28" t="s">
        <v>89</v>
      </c>
      <c r="C28" s="17">
        <v>2</v>
      </c>
      <c r="D28" s="53">
        <f>'[1]Blade Solution'!$G$29</f>
        <v>5022.5717999999997</v>
      </c>
      <c r="E28" s="53">
        <f>D28*C28</f>
        <v>10045.143599999999</v>
      </c>
    </row>
    <row r="29" spans="1:5" x14ac:dyDescent="0.2">
      <c r="A29" s="34"/>
      <c r="B29" s="29" t="s">
        <v>32</v>
      </c>
      <c r="C29" s="18">
        <v>2</v>
      </c>
      <c r="D29" s="53"/>
      <c r="E29" s="53"/>
    </row>
    <row r="30" spans="1:5" x14ac:dyDescent="0.2">
      <c r="A30" s="34"/>
      <c r="B30" s="29" t="s">
        <v>57</v>
      </c>
      <c r="C30" s="18">
        <v>2</v>
      </c>
      <c r="D30" s="53"/>
      <c r="E30" s="53"/>
    </row>
    <row r="31" spans="1:5" s="2" customFormat="1" x14ac:dyDescent="0.25">
      <c r="A31" s="7"/>
      <c r="B31" s="7" t="s">
        <v>148</v>
      </c>
      <c r="C31" s="7"/>
      <c r="D31" s="32"/>
      <c r="E31" s="32"/>
    </row>
    <row r="32" spans="1:5" x14ac:dyDescent="0.2">
      <c r="A32" s="34"/>
      <c r="B32" s="28" t="s">
        <v>172</v>
      </c>
      <c r="C32" s="18">
        <v>2</v>
      </c>
      <c r="D32" s="52">
        <f>'[1]Blade Solution'!$G$33</f>
        <v>0</v>
      </c>
      <c r="E32" s="52"/>
    </row>
    <row r="33" spans="1:5" x14ac:dyDescent="0.2">
      <c r="A33" s="34"/>
      <c r="B33" s="29" t="s">
        <v>32</v>
      </c>
      <c r="C33" s="18">
        <v>2</v>
      </c>
      <c r="D33" s="52"/>
      <c r="E33" s="52"/>
    </row>
    <row r="34" spans="1:5" x14ac:dyDescent="0.2">
      <c r="A34" s="34"/>
      <c r="B34" s="29" t="s">
        <v>57</v>
      </c>
      <c r="C34" s="18">
        <v>2</v>
      </c>
      <c r="D34" s="52"/>
      <c r="E34" s="52"/>
    </row>
    <row r="35" spans="1:5" s="2" customFormat="1" x14ac:dyDescent="0.25">
      <c r="A35" s="7"/>
      <c r="B35" s="7" t="s">
        <v>149</v>
      </c>
      <c r="C35" s="7"/>
      <c r="D35" s="32"/>
      <c r="E35" s="32"/>
    </row>
    <row r="36" spans="1:5" x14ac:dyDescent="0.2">
      <c r="A36" s="34"/>
      <c r="B36" s="28" t="s">
        <v>173</v>
      </c>
      <c r="C36" s="18">
        <v>2</v>
      </c>
      <c r="D36" s="52"/>
      <c r="E36" s="52"/>
    </row>
    <row r="37" spans="1:5" x14ac:dyDescent="0.2">
      <c r="A37" s="34"/>
      <c r="B37" s="29" t="s">
        <v>150</v>
      </c>
      <c r="C37" s="18">
        <v>2</v>
      </c>
      <c r="D37" s="52"/>
      <c r="E37" s="52"/>
    </row>
    <row r="38" spans="1:5" x14ac:dyDescent="0.2">
      <c r="A38" s="34"/>
      <c r="B38" s="29" t="s">
        <v>32</v>
      </c>
      <c r="C38" s="18">
        <v>2</v>
      </c>
      <c r="D38" s="52"/>
      <c r="E38" s="52"/>
    </row>
    <row r="39" spans="1:5" x14ac:dyDescent="0.2">
      <c r="A39" s="34"/>
      <c r="B39" s="29" t="s">
        <v>57</v>
      </c>
      <c r="C39" s="18">
        <v>2</v>
      </c>
      <c r="D39" s="52"/>
      <c r="E39" s="52"/>
    </row>
    <row r="40" spans="1:5" x14ac:dyDescent="0.2">
      <c r="A40" s="34"/>
      <c r="B40" s="29"/>
      <c r="C40" s="18"/>
      <c r="D40" s="41"/>
      <c r="E40" s="41"/>
    </row>
    <row r="41" spans="1:5" s="2" customFormat="1" x14ac:dyDescent="0.25">
      <c r="A41" s="7"/>
      <c r="B41" s="7" t="s">
        <v>108</v>
      </c>
      <c r="C41" s="7"/>
      <c r="D41" s="32"/>
      <c r="E41" s="32"/>
    </row>
    <row r="42" spans="1:5" x14ac:dyDescent="0.2">
      <c r="A42" s="34"/>
      <c r="B42" s="27" t="s">
        <v>106</v>
      </c>
      <c r="C42" s="17">
        <v>1</v>
      </c>
      <c r="D42" s="52">
        <f>'[1]Blade Solution'!$G$46</f>
        <v>2933.8998000000001</v>
      </c>
      <c r="E42" s="52">
        <f>D42*C42</f>
        <v>2933.8998000000001</v>
      </c>
    </row>
    <row r="43" spans="1:5" x14ac:dyDescent="0.2">
      <c r="A43" s="34"/>
      <c r="B43" s="10" t="s">
        <v>107</v>
      </c>
      <c r="C43" s="18">
        <v>1</v>
      </c>
      <c r="D43" s="52"/>
      <c r="E43" s="52"/>
    </row>
    <row r="44" spans="1:5" x14ac:dyDescent="0.2">
      <c r="A44" s="34"/>
      <c r="B44" s="10" t="s">
        <v>5</v>
      </c>
      <c r="C44" s="18">
        <v>2</v>
      </c>
      <c r="D44" s="52"/>
      <c r="E44" s="52"/>
    </row>
    <row r="45" spans="1:5" x14ac:dyDescent="0.2">
      <c r="A45" s="34"/>
      <c r="B45" s="10" t="s">
        <v>6</v>
      </c>
      <c r="C45" s="18">
        <v>1</v>
      </c>
      <c r="D45" s="52"/>
      <c r="E45" s="52"/>
    </row>
    <row r="46" spans="1:5" x14ac:dyDescent="0.2">
      <c r="A46" s="34"/>
      <c r="B46" s="10" t="s">
        <v>7</v>
      </c>
      <c r="C46" s="18">
        <v>2</v>
      </c>
      <c r="D46" s="52"/>
      <c r="E46" s="52"/>
    </row>
    <row r="47" spans="1:5" x14ac:dyDescent="0.2">
      <c r="A47" s="34"/>
      <c r="B47" s="10" t="s">
        <v>91</v>
      </c>
      <c r="C47" s="18">
        <v>1</v>
      </c>
      <c r="D47" s="52"/>
      <c r="E47" s="52"/>
    </row>
    <row r="48" spans="1:5" x14ac:dyDescent="0.2">
      <c r="A48" s="34"/>
      <c r="B48" s="10" t="s">
        <v>92</v>
      </c>
      <c r="C48" s="18">
        <v>1</v>
      </c>
      <c r="D48" s="52"/>
      <c r="E48" s="52"/>
    </row>
    <row r="49" spans="1:5" x14ac:dyDescent="0.2">
      <c r="A49" s="34"/>
      <c r="B49" s="10" t="s">
        <v>32</v>
      </c>
      <c r="C49" s="18">
        <v>1</v>
      </c>
      <c r="D49" s="52"/>
      <c r="E49" s="52"/>
    </row>
    <row r="50" spans="1:5" x14ac:dyDescent="0.2">
      <c r="A50" s="34"/>
      <c r="B50" s="10" t="s">
        <v>93</v>
      </c>
      <c r="C50" s="18">
        <v>1</v>
      </c>
      <c r="D50" s="52"/>
      <c r="E50" s="52"/>
    </row>
    <row r="51" spans="1:5" x14ac:dyDescent="0.2">
      <c r="A51" s="34"/>
      <c r="B51" s="10" t="s">
        <v>14</v>
      </c>
      <c r="C51" s="18">
        <v>1</v>
      </c>
      <c r="D51" s="52"/>
      <c r="E51" s="52"/>
    </row>
    <row r="52" spans="1:5" s="2" customFormat="1" x14ac:dyDescent="0.25">
      <c r="A52" s="7"/>
      <c r="B52" s="7" t="s">
        <v>108</v>
      </c>
      <c r="C52" s="7"/>
      <c r="D52" s="32"/>
      <c r="E52" s="32"/>
    </row>
    <row r="53" spans="1:5" x14ac:dyDescent="0.2">
      <c r="A53" s="34"/>
      <c r="B53" s="27" t="s">
        <v>106</v>
      </c>
      <c r="C53" s="17">
        <v>1</v>
      </c>
      <c r="D53" s="52">
        <f>'[1]Blade Solution'!$G$57</f>
        <v>3485.37</v>
      </c>
      <c r="E53" s="52">
        <f>D53*C53</f>
        <v>3485.37</v>
      </c>
    </row>
    <row r="54" spans="1:5" x14ac:dyDescent="0.2">
      <c r="A54" s="34"/>
      <c r="B54" s="10" t="s">
        <v>107</v>
      </c>
      <c r="C54" s="18">
        <v>2</v>
      </c>
      <c r="D54" s="52"/>
      <c r="E54" s="52"/>
    </row>
    <row r="55" spans="1:5" x14ac:dyDescent="0.2">
      <c r="A55" s="34"/>
      <c r="B55" s="10" t="s">
        <v>5</v>
      </c>
      <c r="C55" s="18">
        <v>2</v>
      </c>
      <c r="D55" s="52"/>
      <c r="E55" s="52"/>
    </row>
    <row r="56" spans="1:5" x14ac:dyDescent="0.2">
      <c r="A56" s="34"/>
      <c r="B56" s="10" t="s">
        <v>6</v>
      </c>
      <c r="C56" s="18">
        <v>1</v>
      </c>
      <c r="D56" s="52"/>
      <c r="E56" s="52"/>
    </row>
    <row r="57" spans="1:5" x14ac:dyDescent="0.2">
      <c r="A57" s="34"/>
      <c r="B57" s="10" t="s">
        <v>7</v>
      </c>
      <c r="C57" s="18">
        <v>2</v>
      </c>
      <c r="D57" s="52"/>
      <c r="E57" s="52"/>
    </row>
    <row r="58" spans="1:5" x14ac:dyDescent="0.2">
      <c r="A58" s="34"/>
      <c r="B58" s="10" t="s">
        <v>91</v>
      </c>
      <c r="C58" s="18">
        <v>1</v>
      </c>
      <c r="D58" s="52"/>
      <c r="E58" s="52"/>
    </row>
    <row r="59" spans="1:5" x14ac:dyDescent="0.2">
      <c r="A59" s="34"/>
      <c r="B59" s="10" t="s">
        <v>92</v>
      </c>
      <c r="C59" s="18">
        <v>1</v>
      </c>
      <c r="D59" s="52"/>
      <c r="E59" s="52"/>
    </row>
    <row r="60" spans="1:5" x14ac:dyDescent="0.2">
      <c r="A60" s="34"/>
      <c r="B60" s="10" t="s">
        <v>32</v>
      </c>
      <c r="C60" s="18">
        <v>1</v>
      </c>
      <c r="D60" s="52"/>
      <c r="E60" s="52"/>
    </row>
    <row r="61" spans="1:5" x14ac:dyDescent="0.2">
      <c r="A61" s="34"/>
      <c r="B61" s="10" t="s">
        <v>93</v>
      </c>
      <c r="C61" s="18">
        <v>1</v>
      </c>
      <c r="D61" s="52"/>
      <c r="E61" s="52"/>
    </row>
    <row r="62" spans="1:5" x14ac:dyDescent="0.2">
      <c r="A62" s="34"/>
      <c r="B62" s="10" t="s">
        <v>14</v>
      </c>
      <c r="C62" s="18">
        <v>1</v>
      </c>
      <c r="D62" s="52"/>
      <c r="E62" s="52"/>
    </row>
    <row r="63" spans="1:5" s="2" customFormat="1" x14ac:dyDescent="0.25">
      <c r="A63" s="7"/>
      <c r="B63" s="7" t="s">
        <v>109</v>
      </c>
      <c r="C63" s="7"/>
      <c r="D63" s="32"/>
      <c r="E63" s="32"/>
    </row>
    <row r="64" spans="1:5" x14ac:dyDescent="0.2">
      <c r="A64" s="34"/>
      <c r="B64" s="27" t="s">
        <v>106</v>
      </c>
      <c r="C64" s="17">
        <v>1</v>
      </c>
      <c r="D64" s="52">
        <f>'[1]Blade Solution'!$G$68</f>
        <v>4341.2039999999997</v>
      </c>
      <c r="E64" s="52">
        <f>D64*C64</f>
        <v>4341.2039999999997</v>
      </c>
    </row>
    <row r="65" spans="1:5" x14ac:dyDescent="0.2">
      <c r="A65" s="34"/>
      <c r="B65" s="10" t="s">
        <v>110</v>
      </c>
      <c r="C65" s="18">
        <v>1</v>
      </c>
      <c r="D65" s="52"/>
      <c r="E65" s="52"/>
    </row>
    <row r="66" spans="1:5" x14ac:dyDescent="0.2">
      <c r="A66" s="34"/>
      <c r="B66" s="10" t="s">
        <v>5</v>
      </c>
      <c r="C66" s="18">
        <v>2</v>
      </c>
      <c r="D66" s="52"/>
      <c r="E66" s="52"/>
    </row>
    <row r="67" spans="1:5" x14ac:dyDescent="0.2">
      <c r="A67" s="34"/>
      <c r="B67" s="10" t="s">
        <v>6</v>
      </c>
      <c r="C67" s="18">
        <v>1</v>
      </c>
      <c r="D67" s="52"/>
      <c r="E67" s="52"/>
    </row>
    <row r="68" spans="1:5" x14ac:dyDescent="0.2">
      <c r="A68" s="34"/>
      <c r="B68" s="10" t="s">
        <v>7</v>
      </c>
      <c r="C68" s="18">
        <v>2</v>
      </c>
      <c r="D68" s="52"/>
      <c r="E68" s="52"/>
    </row>
    <row r="69" spans="1:5" x14ac:dyDescent="0.2">
      <c r="A69" s="34"/>
      <c r="B69" s="10" t="s">
        <v>91</v>
      </c>
      <c r="C69" s="18">
        <v>1</v>
      </c>
      <c r="D69" s="52"/>
      <c r="E69" s="52"/>
    </row>
    <row r="70" spans="1:5" x14ac:dyDescent="0.2">
      <c r="A70" s="34"/>
      <c r="B70" s="10" t="s">
        <v>92</v>
      </c>
      <c r="C70" s="18">
        <v>1</v>
      </c>
      <c r="D70" s="52"/>
      <c r="E70" s="52"/>
    </row>
    <row r="71" spans="1:5" x14ac:dyDescent="0.2">
      <c r="A71" s="34"/>
      <c r="B71" s="10" t="s">
        <v>32</v>
      </c>
      <c r="C71" s="18">
        <v>1</v>
      </c>
      <c r="D71" s="52"/>
      <c r="E71" s="52"/>
    </row>
    <row r="72" spans="1:5" x14ac:dyDescent="0.2">
      <c r="A72" s="34"/>
      <c r="B72" s="10" t="s">
        <v>93</v>
      </c>
      <c r="C72" s="18">
        <v>1</v>
      </c>
      <c r="D72" s="52"/>
      <c r="E72" s="52"/>
    </row>
    <row r="73" spans="1:5" x14ac:dyDescent="0.2">
      <c r="A73" s="34"/>
      <c r="B73" s="10" t="s">
        <v>14</v>
      </c>
      <c r="C73" s="18">
        <v>1</v>
      </c>
      <c r="D73" s="52"/>
      <c r="E73" s="52"/>
    </row>
    <row r="74" spans="1:5" s="2" customFormat="1" x14ac:dyDescent="0.25">
      <c r="A74" s="7"/>
      <c r="B74" s="7" t="s">
        <v>109</v>
      </c>
      <c r="C74" s="7"/>
      <c r="D74" s="32"/>
      <c r="E74" s="32"/>
    </row>
    <row r="75" spans="1:5" x14ac:dyDescent="0.2">
      <c r="A75" s="34"/>
      <c r="B75" s="27" t="s">
        <v>106</v>
      </c>
      <c r="C75" s="17">
        <v>1</v>
      </c>
      <c r="D75" s="52">
        <f>'[1]Blade Solution'!$G$79</f>
        <v>6355.4925000000003</v>
      </c>
      <c r="E75" s="52">
        <f>D75*C75</f>
        <v>6355.4925000000003</v>
      </c>
    </row>
    <row r="76" spans="1:5" x14ac:dyDescent="0.2">
      <c r="A76" s="34"/>
      <c r="B76" s="10" t="s">
        <v>110</v>
      </c>
      <c r="C76" s="18">
        <v>2</v>
      </c>
      <c r="D76" s="52"/>
      <c r="E76" s="52"/>
    </row>
    <row r="77" spans="1:5" x14ac:dyDescent="0.2">
      <c r="A77" s="34"/>
      <c r="B77" s="10" t="s">
        <v>5</v>
      </c>
      <c r="C77" s="18">
        <v>2</v>
      </c>
      <c r="D77" s="52"/>
      <c r="E77" s="52"/>
    </row>
    <row r="78" spans="1:5" x14ac:dyDescent="0.2">
      <c r="A78" s="34"/>
      <c r="B78" s="10" t="s">
        <v>6</v>
      </c>
      <c r="C78" s="18">
        <v>1</v>
      </c>
      <c r="D78" s="52"/>
      <c r="E78" s="52"/>
    </row>
    <row r="79" spans="1:5" x14ac:dyDescent="0.2">
      <c r="A79" s="34"/>
      <c r="B79" s="10" t="s">
        <v>7</v>
      </c>
      <c r="C79" s="18">
        <v>2</v>
      </c>
      <c r="D79" s="52"/>
      <c r="E79" s="52"/>
    </row>
    <row r="80" spans="1:5" x14ac:dyDescent="0.2">
      <c r="A80" s="34"/>
      <c r="B80" s="10" t="s">
        <v>91</v>
      </c>
      <c r="C80" s="18">
        <v>1</v>
      </c>
      <c r="D80" s="52"/>
      <c r="E80" s="52"/>
    </row>
    <row r="81" spans="1:5" x14ac:dyDescent="0.2">
      <c r="A81" s="34"/>
      <c r="B81" s="10" t="s">
        <v>92</v>
      </c>
      <c r="C81" s="18">
        <v>1</v>
      </c>
      <c r="D81" s="52"/>
      <c r="E81" s="52"/>
    </row>
    <row r="82" spans="1:5" x14ac:dyDescent="0.2">
      <c r="A82" s="34"/>
      <c r="B82" s="10" t="s">
        <v>32</v>
      </c>
      <c r="C82" s="18">
        <v>1</v>
      </c>
      <c r="D82" s="52"/>
      <c r="E82" s="52"/>
    </row>
    <row r="83" spans="1:5" x14ac:dyDescent="0.2">
      <c r="A83" s="34"/>
      <c r="B83" s="10" t="s">
        <v>93</v>
      </c>
      <c r="C83" s="18">
        <v>1</v>
      </c>
      <c r="D83" s="52"/>
      <c r="E83" s="52"/>
    </row>
    <row r="84" spans="1:5" x14ac:dyDescent="0.2">
      <c r="A84" s="34"/>
      <c r="B84" s="10" t="s">
        <v>14</v>
      </c>
      <c r="C84" s="18">
        <v>1</v>
      </c>
      <c r="D84" s="52"/>
      <c r="E84" s="52"/>
    </row>
    <row r="85" spans="1:5" s="2" customFormat="1" x14ac:dyDescent="0.25">
      <c r="A85" s="7"/>
      <c r="B85" s="7" t="s">
        <v>111</v>
      </c>
      <c r="C85" s="7"/>
      <c r="D85" s="32"/>
      <c r="E85" s="32"/>
    </row>
    <row r="86" spans="1:5" x14ac:dyDescent="0.2">
      <c r="A86" s="34"/>
      <c r="B86" s="27" t="s">
        <v>106</v>
      </c>
      <c r="C86" s="17">
        <v>1</v>
      </c>
      <c r="D86" s="52">
        <f>'[1]Blade Solution'!$G$90</f>
        <v>2897.3032000000003</v>
      </c>
      <c r="E86" s="52">
        <f>D86*C86</f>
        <v>2897.3032000000003</v>
      </c>
    </row>
    <row r="87" spans="1:5" x14ac:dyDescent="0.2">
      <c r="A87" s="34"/>
      <c r="B87" s="10" t="s">
        <v>112</v>
      </c>
      <c r="C87" s="18">
        <v>1</v>
      </c>
      <c r="D87" s="52"/>
      <c r="E87" s="52"/>
    </row>
    <row r="88" spans="1:5" x14ac:dyDescent="0.2">
      <c r="A88" s="34"/>
      <c r="B88" s="10" t="s">
        <v>5</v>
      </c>
      <c r="C88" s="18">
        <v>2</v>
      </c>
      <c r="D88" s="52"/>
      <c r="E88" s="52"/>
    </row>
    <row r="89" spans="1:5" x14ac:dyDescent="0.2">
      <c r="A89" s="34"/>
      <c r="B89" s="10" t="s">
        <v>6</v>
      </c>
      <c r="C89" s="18">
        <v>1</v>
      </c>
      <c r="D89" s="52"/>
      <c r="E89" s="52"/>
    </row>
    <row r="90" spans="1:5" x14ac:dyDescent="0.2">
      <c r="A90" s="34"/>
      <c r="B90" s="10" t="s">
        <v>7</v>
      </c>
      <c r="C90" s="18">
        <v>2</v>
      </c>
      <c r="D90" s="52"/>
      <c r="E90" s="52"/>
    </row>
    <row r="91" spans="1:5" x14ac:dyDescent="0.2">
      <c r="A91" s="34"/>
      <c r="B91" s="10" t="s">
        <v>91</v>
      </c>
      <c r="C91" s="18">
        <v>1</v>
      </c>
      <c r="D91" s="52"/>
      <c r="E91" s="52"/>
    </row>
    <row r="92" spans="1:5" x14ac:dyDescent="0.2">
      <c r="A92" s="34"/>
      <c r="B92" s="10" t="s">
        <v>92</v>
      </c>
      <c r="C92" s="18">
        <v>1</v>
      </c>
      <c r="D92" s="52"/>
      <c r="E92" s="52"/>
    </row>
    <row r="93" spans="1:5" x14ac:dyDescent="0.2">
      <c r="A93" s="34"/>
      <c r="B93" s="10" t="s">
        <v>32</v>
      </c>
      <c r="C93" s="18">
        <v>1</v>
      </c>
      <c r="D93" s="52"/>
      <c r="E93" s="52"/>
    </row>
    <row r="94" spans="1:5" x14ac:dyDescent="0.2">
      <c r="A94" s="34"/>
      <c r="B94" s="10" t="s">
        <v>93</v>
      </c>
      <c r="C94" s="18">
        <v>1</v>
      </c>
      <c r="D94" s="52"/>
      <c r="E94" s="52"/>
    </row>
    <row r="95" spans="1:5" x14ac:dyDescent="0.2">
      <c r="A95" s="34"/>
      <c r="B95" s="10" t="s">
        <v>14</v>
      </c>
      <c r="C95" s="18">
        <v>1</v>
      </c>
      <c r="D95" s="52"/>
      <c r="E95" s="52"/>
    </row>
    <row r="96" spans="1:5" s="2" customFormat="1" x14ac:dyDescent="0.25">
      <c r="A96" s="7"/>
      <c r="B96" s="7" t="s">
        <v>111</v>
      </c>
      <c r="C96" s="7"/>
      <c r="D96" s="32"/>
      <c r="E96" s="32"/>
    </row>
    <row r="97" spans="1:5" x14ac:dyDescent="0.2">
      <c r="A97" s="34"/>
      <c r="B97" s="27" t="s">
        <v>106</v>
      </c>
      <c r="C97" s="17">
        <v>1</v>
      </c>
      <c r="D97" s="52">
        <f>'[1]Blade Solution'!$G$101</f>
        <v>3423.4757000000004</v>
      </c>
      <c r="E97" s="52">
        <f>D97*C97</f>
        <v>3423.4757000000004</v>
      </c>
    </row>
    <row r="98" spans="1:5" x14ac:dyDescent="0.2">
      <c r="A98" s="34"/>
      <c r="B98" s="10" t="s">
        <v>112</v>
      </c>
      <c r="C98" s="18">
        <v>2</v>
      </c>
      <c r="D98" s="52"/>
      <c r="E98" s="52"/>
    </row>
    <row r="99" spans="1:5" x14ac:dyDescent="0.2">
      <c r="A99" s="34"/>
      <c r="B99" s="10" t="s">
        <v>5</v>
      </c>
      <c r="C99" s="18">
        <v>2</v>
      </c>
      <c r="D99" s="52"/>
      <c r="E99" s="52"/>
    </row>
    <row r="100" spans="1:5" x14ac:dyDescent="0.2">
      <c r="A100" s="34"/>
      <c r="B100" s="10" t="s">
        <v>6</v>
      </c>
      <c r="C100" s="18">
        <v>1</v>
      </c>
      <c r="D100" s="52"/>
      <c r="E100" s="52"/>
    </row>
    <row r="101" spans="1:5" x14ac:dyDescent="0.2">
      <c r="A101" s="34"/>
      <c r="B101" s="10" t="s">
        <v>7</v>
      </c>
      <c r="C101" s="18">
        <v>2</v>
      </c>
      <c r="D101" s="52"/>
      <c r="E101" s="52"/>
    </row>
    <row r="102" spans="1:5" x14ac:dyDescent="0.2">
      <c r="A102" s="34"/>
      <c r="B102" s="10" t="s">
        <v>91</v>
      </c>
      <c r="C102" s="18">
        <v>1</v>
      </c>
      <c r="D102" s="52"/>
      <c r="E102" s="52"/>
    </row>
    <row r="103" spans="1:5" x14ac:dyDescent="0.2">
      <c r="A103" s="34"/>
      <c r="B103" s="10" t="s">
        <v>92</v>
      </c>
      <c r="C103" s="18">
        <v>1</v>
      </c>
      <c r="D103" s="52"/>
      <c r="E103" s="52"/>
    </row>
    <row r="104" spans="1:5" x14ac:dyDescent="0.2">
      <c r="A104" s="34"/>
      <c r="B104" s="10" t="s">
        <v>32</v>
      </c>
      <c r="C104" s="18">
        <v>1</v>
      </c>
      <c r="D104" s="52"/>
      <c r="E104" s="52"/>
    </row>
    <row r="105" spans="1:5" x14ac:dyDescent="0.2">
      <c r="A105" s="34"/>
      <c r="B105" s="10" t="s">
        <v>93</v>
      </c>
      <c r="C105" s="18">
        <v>1</v>
      </c>
      <c r="D105" s="52"/>
      <c r="E105" s="52"/>
    </row>
    <row r="106" spans="1:5" x14ac:dyDescent="0.2">
      <c r="A106" s="34"/>
      <c r="B106" s="10" t="s">
        <v>14</v>
      </c>
      <c r="C106" s="18">
        <v>1</v>
      </c>
      <c r="D106" s="52"/>
      <c r="E106" s="52"/>
    </row>
    <row r="107" spans="1:5" s="2" customFormat="1" x14ac:dyDescent="0.25">
      <c r="A107" s="7"/>
      <c r="B107" s="7" t="s">
        <v>113</v>
      </c>
      <c r="C107" s="7"/>
      <c r="D107" s="32"/>
      <c r="E107" s="32"/>
    </row>
    <row r="108" spans="1:5" x14ac:dyDescent="0.2">
      <c r="A108" s="34"/>
      <c r="B108" s="27" t="s">
        <v>106</v>
      </c>
      <c r="C108" s="17">
        <v>1</v>
      </c>
      <c r="D108" s="52">
        <f>'[1]Blade Solution'!$G$112</f>
        <v>3209.893</v>
      </c>
      <c r="E108" s="52">
        <f>D108*C108</f>
        <v>3209.893</v>
      </c>
    </row>
    <row r="109" spans="1:5" x14ac:dyDescent="0.2">
      <c r="A109" s="34"/>
      <c r="B109" s="10" t="s">
        <v>114</v>
      </c>
      <c r="C109" s="18">
        <v>1</v>
      </c>
      <c r="D109" s="52"/>
      <c r="E109" s="52"/>
    </row>
    <row r="110" spans="1:5" x14ac:dyDescent="0.2">
      <c r="A110" s="34"/>
      <c r="B110" s="10" t="s">
        <v>5</v>
      </c>
      <c r="C110" s="18">
        <v>2</v>
      </c>
      <c r="D110" s="52"/>
      <c r="E110" s="52"/>
    </row>
    <row r="111" spans="1:5" x14ac:dyDescent="0.2">
      <c r="A111" s="34"/>
      <c r="B111" s="10" t="s">
        <v>6</v>
      </c>
      <c r="C111" s="18">
        <v>1</v>
      </c>
      <c r="D111" s="52"/>
      <c r="E111" s="52"/>
    </row>
    <row r="112" spans="1:5" x14ac:dyDescent="0.2">
      <c r="A112" s="34"/>
      <c r="B112" s="10" t="s">
        <v>7</v>
      </c>
      <c r="C112" s="18">
        <v>2</v>
      </c>
      <c r="D112" s="52"/>
      <c r="E112" s="52"/>
    </row>
    <row r="113" spans="1:5" x14ac:dyDescent="0.2">
      <c r="A113" s="34"/>
      <c r="B113" s="10" t="s">
        <v>91</v>
      </c>
      <c r="C113" s="18">
        <v>1</v>
      </c>
      <c r="D113" s="52"/>
      <c r="E113" s="52"/>
    </row>
    <row r="114" spans="1:5" x14ac:dyDescent="0.2">
      <c r="A114" s="34"/>
      <c r="B114" s="10" t="s">
        <v>92</v>
      </c>
      <c r="C114" s="18">
        <v>1</v>
      </c>
      <c r="D114" s="52"/>
      <c r="E114" s="52"/>
    </row>
    <row r="115" spans="1:5" x14ac:dyDescent="0.2">
      <c r="A115" s="34"/>
      <c r="B115" s="10" t="s">
        <v>32</v>
      </c>
      <c r="C115" s="18">
        <v>1</v>
      </c>
      <c r="D115" s="52"/>
      <c r="E115" s="52"/>
    </row>
    <row r="116" spans="1:5" x14ac:dyDescent="0.2">
      <c r="A116" s="34"/>
      <c r="B116" s="10" t="s">
        <v>93</v>
      </c>
      <c r="C116" s="18">
        <v>1</v>
      </c>
      <c r="D116" s="52"/>
      <c r="E116" s="52"/>
    </row>
    <row r="117" spans="1:5" x14ac:dyDescent="0.2">
      <c r="A117" s="34"/>
      <c r="B117" s="10" t="s">
        <v>14</v>
      </c>
      <c r="C117" s="18">
        <v>1</v>
      </c>
      <c r="D117" s="52"/>
      <c r="E117" s="52"/>
    </row>
    <row r="118" spans="1:5" s="2" customFormat="1" x14ac:dyDescent="0.25">
      <c r="A118" s="7"/>
      <c r="B118" s="7" t="s">
        <v>113</v>
      </c>
      <c r="C118" s="7"/>
      <c r="D118" s="32"/>
      <c r="E118" s="32"/>
    </row>
    <row r="119" spans="1:5" x14ac:dyDescent="0.2">
      <c r="A119" s="34"/>
      <c r="B119" s="27" t="s">
        <v>106</v>
      </c>
      <c r="C119" s="17">
        <v>1</v>
      </c>
      <c r="D119" s="52">
        <f>'[1]Blade Solution'!$G$123</f>
        <v>3972.6224999999999</v>
      </c>
      <c r="E119" s="52">
        <f>D119*C119</f>
        <v>3972.6224999999999</v>
      </c>
    </row>
    <row r="120" spans="1:5" x14ac:dyDescent="0.2">
      <c r="A120" s="34"/>
      <c r="B120" s="10" t="s">
        <v>114</v>
      </c>
      <c r="C120" s="18">
        <v>2</v>
      </c>
      <c r="D120" s="52"/>
      <c r="E120" s="52"/>
    </row>
    <row r="121" spans="1:5" x14ac:dyDescent="0.2">
      <c r="A121" s="34"/>
      <c r="B121" s="10" t="s">
        <v>5</v>
      </c>
      <c r="C121" s="18">
        <v>2</v>
      </c>
      <c r="D121" s="52"/>
      <c r="E121" s="52"/>
    </row>
    <row r="122" spans="1:5" x14ac:dyDescent="0.2">
      <c r="A122" s="34"/>
      <c r="B122" s="10" t="s">
        <v>6</v>
      </c>
      <c r="C122" s="18">
        <v>1</v>
      </c>
      <c r="D122" s="52"/>
      <c r="E122" s="52"/>
    </row>
    <row r="123" spans="1:5" x14ac:dyDescent="0.2">
      <c r="A123" s="34"/>
      <c r="B123" s="10" t="s">
        <v>7</v>
      </c>
      <c r="C123" s="18">
        <v>2</v>
      </c>
      <c r="D123" s="52"/>
      <c r="E123" s="52"/>
    </row>
    <row r="124" spans="1:5" x14ac:dyDescent="0.2">
      <c r="A124" s="34"/>
      <c r="B124" s="10" t="s">
        <v>91</v>
      </c>
      <c r="C124" s="18">
        <v>1</v>
      </c>
      <c r="D124" s="52"/>
      <c r="E124" s="52"/>
    </row>
    <row r="125" spans="1:5" x14ac:dyDescent="0.2">
      <c r="A125" s="34"/>
      <c r="B125" s="10" t="s">
        <v>92</v>
      </c>
      <c r="C125" s="18">
        <v>1</v>
      </c>
      <c r="D125" s="52"/>
      <c r="E125" s="52"/>
    </row>
    <row r="126" spans="1:5" x14ac:dyDescent="0.2">
      <c r="A126" s="34"/>
      <c r="B126" s="10" t="s">
        <v>32</v>
      </c>
      <c r="C126" s="18">
        <v>1</v>
      </c>
      <c r="D126" s="52"/>
      <c r="E126" s="52"/>
    </row>
    <row r="127" spans="1:5" x14ac:dyDescent="0.2">
      <c r="A127" s="34"/>
      <c r="B127" s="10" t="s">
        <v>93</v>
      </c>
      <c r="C127" s="18">
        <v>1</v>
      </c>
      <c r="D127" s="52"/>
      <c r="E127" s="52"/>
    </row>
    <row r="128" spans="1:5" x14ac:dyDescent="0.2">
      <c r="A128" s="34"/>
      <c r="B128" s="10" t="s">
        <v>14</v>
      </c>
      <c r="C128" s="18">
        <v>1</v>
      </c>
      <c r="D128" s="52"/>
      <c r="E128" s="52"/>
    </row>
    <row r="129" spans="1:5" s="2" customFormat="1" x14ac:dyDescent="0.25">
      <c r="A129" s="7"/>
      <c r="B129" s="7" t="s">
        <v>115</v>
      </c>
      <c r="C129" s="7"/>
      <c r="D129" s="32"/>
      <c r="E129" s="32"/>
    </row>
    <row r="130" spans="1:5" x14ac:dyDescent="0.2">
      <c r="A130" s="34"/>
      <c r="B130" s="27" t="s">
        <v>106</v>
      </c>
      <c r="C130" s="17">
        <v>1</v>
      </c>
      <c r="D130" s="52">
        <f>'[1]Blade Solution'!$G$134</f>
        <v>3414.4295999999999</v>
      </c>
      <c r="E130" s="52">
        <f>D130*C130</f>
        <v>3414.4295999999999</v>
      </c>
    </row>
    <row r="131" spans="1:5" x14ac:dyDescent="0.2">
      <c r="A131" s="34"/>
      <c r="B131" s="10" t="s">
        <v>116</v>
      </c>
      <c r="C131" s="18">
        <v>1</v>
      </c>
      <c r="D131" s="52"/>
      <c r="E131" s="52"/>
    </row>
    <row r="132" spans="1:5" x14ac:dyDescent="0.2">
      <c r="A132" s="34"/>
      <c r="B132" s="10" t="s">
        <v>5</v>
      </c>
      <c r="C132" s="18">
        <v>2</v>
      </c>
      <c r="D132" s="52"/>
      <c r="E132" s="52"/>
    </row>
    <row r="133" spans="1:5" x14ac:dyDescent="0.2">
      <c r="A133" s="34"/>
      <c r="B133" s="10" t="s">
        <v>6</v>
      </c>
      <c r="C133" s="18">
        <v>1</v>
      </c>
      <c r="D133" s="52"/>
      <c r="E133" s="52"/>
    </row>
    <row r="134" spans="1:5" x14ac:dyDescent="0.2">
      <c r="A134" s="34"/>
      <c r="B134" s="10" t="s">
        <v>7</v>
      </c>
      <c r="C134" s="18">
        <v>2</v>
      </c>
      <c r="D134" s="52"/>
      <c r="E134" s="52"/>
    </row>
    <row r="135" spans="1:5" x14ac:dyDescent="0.2">
      <c r="A135" s="34"/>
      <c r="B135" s="10" t="s">
        <v>91</v>
      </c>
      <c r="C135" s="18">
        <v>1</v>
      </c>
      <c r="D135" s="52"/>
      <c r="E135" s="52"/>
    </row>
    <row r="136" spans="1:5" x14ac:dyDescent="0.2">
      <c r="A136" s="34"/>
      <c r="B136" s="10" t="s">
        <v>92</v>
      </c>
      <c r="C136" s="18">
        <v>1</v>
      </c>
      <c r="D136" s="52"/>
      <c r="E136" s="52"/>
    </row>
    <row r="137" spans="1:5" x14ac:dyDescent="0.2">
      <c r="A137" s="34"/>
      <c r="B137" s="10" t="s">
        <v>32</v>
      </c>
      <c r="C137" s="18">
        <v>1</v>
      </c>
      <c r="D137" s="52"/>
      <c r="E137" s="52"/>
    </row>
    <row r="138" spans="1:5" x14ac:dyDescent="0.2">
      <c r="A138" s="34"/>
      <c r="B138" s="10" t="s">
        <v>93</v>
      </c>
      <c r="C138" s="18">
        <v>1</v>
      </c>
      <c r="D138" s="52"/>
      <c r="E138" s="52"/>
    </row>
    <row r="139" spans="1:5" x14ac:dyDescent="0.2">
      <c r="A139" s="34"/>
      <c r="B139" s="10" t="s">
        <v>14</v>
      </c>
      <c r="C139" s="18">
        <v>1</v>
      </c>
      <c r="D139" s="52"/>
      <c r="E139" s="52"/>
    </row>
    <row r="140" spans="1:5" s="2" customFormat="1" x14ac:dyDescent="0.25">
      <c r="A140" s="7"/>
      <c r="B140" s="7" t="s">
        <v>115</v>
      </c>
      <c r="C140" s="7"/>
      <c r="D140" s="32"/>
      <c r="E140" s="32"/>
    </row>
    <row r="141" spans="1:5" x14ac:dyDescent="0.2">
      <c r="A141" s="34"/>
      <c r="B141" s="27" t="s">
        <v>106</v>
      </c>
      <c r="C141" s="17">
        <v>1</v>
      </c>
      <c r="D141" s="52">
        <f>'[1]Blade Solution'!$G$145</f>
        <v>4479.6341999999995</v>
      </c>
      <c r="E141" s="52">
        <f>D141*C141</f>
        <v>4479.6341999999995</v>
      </c>
    </row>
    <row r="142" spans="1:5" x14ac:dyDescent="0.2">
      <c r="A142" s="34"/>
      <c r="B142" s="10" t="s">
        <v>116</v>
      </c>
      <c r="C142" s="18">
        <v>2</v>
      </c>
      <c r="D142" s="52"/>
      <c r="E142" s="52"/>
    </row>
    <row r="143" spans="1:5" x14ac:dyDescent="0.2">
      <c r="A143" s="34"/>
      <c r="B143" s="10" t="s">
        <v>5</v>
      </c>
      <c r="C143" s="18">
        <v>2</v>
      </c>
      <c r="D143" s="52"/>
      <c r="E143" s="52"/>
    </row>
    <row r="144" spans="1:5" x14ac:dyDescent="0.2">
      <c r="A144" s="34"/>
      <c r="B144" s="10" t="s">
        <v>6</v>
      </c>
      <c r="C144" s="18">
        <v>1</v>
      </c>
      <c r="D144" s="52"/>
      <c r="E144" s="52"/>
    </row>
    <row r="145" spans="1:5" x14ac:dyDescent="0.2">
      <c r="A145" s="34"/>
      <c r="B145" s="10" t="s">
        <v>7</v>
      </c>
      <c r="C145" s="18">
        <v>2</v>
      </c>
      <c r="D145" s="52"/>
      <c r="E145" s="52"/>
    </row>
    <row r="146" spans="1:5" x14ac:dyDescent="0.2">
      <c r="A146" s="34"/>
      <c r="B146" s="10" t="s">
        <v>91</v>
      </c>
      <c r="C146" s="18">
        <v>1</v>
      </c>
      <c r="D146" s="52"/>
      <c r="E146" s="52"/>
    </row>
    <row r="147" spans="1:5" x14ac:dyDescent="0.2">
      <c r="A147" s="34"/>
      <c r="B147" s="10" t="s">
        <v>92</v>
      </c>
      <c r="C147" s="18">
        <v>1</v>
      </c>
      <c r="D147" s="52"/>
      <c r="E147" s="52"/>
    </row>
    <row r="148" spans="1:5" x14ac:dyDescent="0.2">
      <c r="A148" s="34"/>
      <c r="B148" s="10" t="s">
        <v>32</v>
      </c>
      <c r="C148" s="18">
        <v>1</v>
      </c>
      <c r="D148" s="52"/>
      <c r="E148" s="52"/>
    </row>
    <row r="149" spans="1:5" x14ac:dyDescent="0.2">
      <c r="A149" s="34"/>
      <c r="B149" s="10" t="s">
        <v>93</v>
      </c>
      <c r="C149" s="18">
        <v>1</v>
      </c>
      <c r="D149" s="52"/>
      <c r="E149" s="52"/>
    </row>
    <row r="150" spans="1:5" x14ac:dyDescent="0.2">
      <c r="A150" s="34"/>
      <c r="B150" s="10" t="s">
        <v>14</v>
      </c>
      <c r="C150" s="18">
        <v>1</v>
      </c>
      <c r="D150" s="52"/>
      <c r="E150" s="52"/>
    </row>
    <row r="151" spans="1:5" s="2" customFormat="1" x14ac:dyDescent="0.25">
      <c r="A151" s="7"/>
      <c r="B151" s="7" t="s">
        <v>117</v>
      </c>
      <c r="C151" s="7"/>
      <c r="D151" s="32"/>
      <c r="E151" s="32"/>
    </row>
    <row r="152" spans="1:5" x14ac:dyDescent="0.2">
      <c r="A152" s="34"/>
      <c r="B152" s="27" t="s">
        <v>106</v>
      </c>
      <c r="C152" s="17">
        <v>1</v>
      </c>
      <c r="D152" s="52">
        <f>'[1]Blade Solution'!$G$156</f>
        <v>4633.8747999999996</v>
      </c>
      <c r="E152" s="52">
        <f>D152*C152</f>
        <v>4633.8747999999996</v>
      </c>
    </row>
    <row r="153" spans="1:5" x14ac:dyDescent="0.2">
      <c r="A153" s="34"/>
      <c r="B153" s="29" t="s">
        <v>118</v>
      </c>
      <c r="C153" s="18">
        <v>1</v>
      </c>
      <c r="D153" s="52"/>
      <c r="E153" s="52"/>
    </row>
    <row r="154" spans="1:5" x14ac:dyDescent="0.2">
      <c r="A154" s="34"/>
      <c r="B154" s="10" t="s">
        <v>5</v>
      </c>
      <c r="C154" s="18">
        <v>2</v>
      </c>
      <c r="D154" s="52"/>
      <c r="E154" s="52"/>
    </row>
    <row r="155" spans="1:5" x14ac:dyDescent="0.2">
      <c r="A155" s="34"/>
      <c r="B155" s="10" t="s">
        <v>6</v>
      </c>
      <c r="C155" s="18">
        <v>1</v>
      </c>
      <c r="D155" s="52"/>
      <c r="E155" s="52"/>
    </row>
    <row r="156" spans="1:5" x14ac:dyDescent="0.2">
      <c r="A156" s="34"/>
      <c r="B156" s="10" t="s">
        <v>7</v>
      </c>
      <c r="C156" s="18">
        <v>2</v>
      </c>
      <c r="D156" s="52"/>
      <c r="E156" s="52"/>
    </row>
    <row r="157" spans="1:5" x14ac:dyDescent="0.2">
      <c r="A157" s="34"/>
      <c r="B157" s="10" t="s">
        <v>91</v>
      </c>
      <c r="C157" s="18">
        <v>1</v>
      </c>
      <c r="D157" s="52"/>
      <c r="E157" s="52"/>
    </row>
    <row r="158" spans="1:5" x14ac:dyDescent="0.2">
      <c r="A158" s="34"/>
      <c r="B158" s="10" t="s">
        <v>92</v>
      </c>
      <c r="C158" s="18">
        <v>1</v>
      </c>
      <c r="D158" s="52"/>
      <c r="E158" s="52"/>
    </row>
    <row r="159" spans="1:5" x14ac:dyDescent="0.2">
      <c r="A159" s="34"/>
      <c r="B159" s="10" t="s">
        <v>32</v>
      </c>
      <c r="C159" s="18">
        <v>1</v>
      </c>
      <c r="D159" s="52"/>
      <c r="E159" s="52"/>
    </row>
    <row r="160" spans="1:5" x14ac:dyDescent="0.2">
      <c r="A160" s="34"/>
      <c r="B160" s="10" t="s">
        <v>93</v>
      </c>
      <c r="C160" s="18">
        <v>1</v>
      </c>
      <c r="D160" s="52"/>
      <c r="E160" s="52"/>
    </row>
    <row r="161" spans="1:5" x14ac:dyDescent="0.2">
      <c r="A161" s="34"/>
      <c r="B161" s="10" t="s">
        <v>14</v>
      </c>
      <c r="C161" s="18">
        <v>1</v>
      </c>
      <c r="D161" s="52"/>
      <c r="E161" s="52"/>
    </row>
    <row r="162" spans="1:5" s="2" customFormat="1" x14ac:dyDescent="0.25">
      <c r="A162" s="7"/>
      <c r="B162" s="7" t="s">
        <v>117</v>
      </c>
      <c r="C162" s="7"/>
      <c r="D162" s="32"/>
      <c r="E162" s="32"/>
    </row>
    <row r="163" spans="1:5" x14ac:dyDescent="0.2">
      <c r="A163" s="34"/>
      <c r="B163" s="27" t="s">
        <v>106</v>
      </c>
      <c r="C163" s="17">
        <v>1</v>
      </c>
      <c r="D163" s="52">
        <f>'[1]Blade Solution'!$G$167</f>
        <v>6853.7070000000003</v>
      </c>
      <c r="E163" s="52">
        <f>D163*C163</f>
        <v>6853.7070000000003</v>
      </c>
    </row>
    <row r="164" spans="1:5" x14ac:dyDescent="0.2">
      <c r="A164" s="34"/>
      <c r="B164" s="29" t="s">
        <v>118</v>
      </c>
      <c r="C164" s="18">
        <v>2</v>
      </c>
      <c r="D164" s="52"/>
      <c r="E164" s="52"/>
    </row>
    <row r="165" spans="1:5" x14ac:dyDescent="0.2">
      <c r="A165" s="34"/>
      <c r="B165" s="10" t="s">
        <v>5</v>
      </c>
      <c r="C165" s="18">
        <v>2</v>
      </c>
      <c r="D165" s="52"/>
      <c r="E165" s="52"/>
    </row>
    <row r="166" spans="1:5" x14ac:dyDescent="0.2">
      <c r="A166" s="34"/>
      <c r="B166" s="10" t="s">
        <v>6</v>
      </c>
      <c r="C166" s="18">
        <v>1</v>
      </c>
      <c r="D166" s="52"/>
      <c r="E166" s="52"/>
    </row>
    <row r="167" spans="1:5" x14ac:dyDescent="0.2">
      <c r="A167" s="34"/>
      <c r="B167" s="10" t="s">
        <v>7</v>
      </c>
      <c r="C167" s="18">
        <v>2</v>
      </c>
      <c r="D167" s="52"/>
      <c r="E167" s="52"/>
    </row>
    <row r="168" spans="1:5" x14ac:dyDescent="0.2">
      <c r="A168" s="34"/>
      <c r="B168" s="10" t="s">
        <v>91</v>
      </c>
      <c r="C168" s="18">
        <v>1</v>
      </c>
      <c r="D168" s="52"/>
      <c r="E168" s="52"/>
    </row>
    <row r="169" spans="1:5" x14ac:dyDescent="0.2">
      <c r="A169" s="34"/>
      <c r="B169" s="10" t="s">
        <v>92</v>
      </c>
      <c r="C169" s="18">
        <v>1</v>
      </c>
      <c r="D169" s="52"/>
      <c r="E169" s="52"/>
    </row>
    <row r="170" spans="1:5" x14ac:dyDescent="0.2">
      <c r="A170" s="34"/>
      <c r="B170" s="10" t="s">
        <v>32</v>
      </c>
      <c r="C170" s="18">
        <v>1</v>
      </c>
      <c r="D170" s="52"/>
      <c r="E170" s="52"/>
    </row>
    <row r="171" spans="1:5" x14ac:dyDescent="0.2">
      <c r="A171" s="34"/>
      <c r="B171" s="10" t="s">
        <v>93</v>
      </c>
      <c r="C171" s="18">
        <v>1</v>
      </c>
      <c r="D171" s="52"/>
      <c r="E171" s="52"/>
    </row>
    <row r="172" spans="1:5" x14ac:dyDescent="0.2">
      <c r="A172" s="34"/>
      <c r="B172" s="10" t="s">
        <v>14</v>
      </c>
      <c r="C172" s="18">
        <v>1</v>
      </c>
      <c r="D172" s="52"/>
      <c r="E172" s="52"/>
    </row>
    <row r="173" spans="1:5" s="2" customFormat="1" x14ac:dyDescent="0.25">
      <c r="A173" s="7"/>
      <c r="B173" s="7" t="s">
        <v>119</v>
      </c>
      <c r="C173" s="7"/>
      <c r="D173" s="32"/>
      <c r="E173" s="32"/>
    </row>
    <row r="174" spans="1:5" x14ac:dyDescent="0.2">
      <c r="A174" s="34"/>
      <c r="B174" s="27" t="s">
        <v>106</v>
      </c>
      <c r="C174" s="17">
        <v>1</v>
      </c>
      <c r="D174" s="52">
        <f>'[1]Blade Solution'!$G$178</f>
        <v>5234.3234999999995</v>
      </c>
      <c r="E174" s="52">
        <f>D174*C174</f>
        <v>5234.3234999999995</v>
      </c>
    </row>
    <row r="175" spans="1:5" x14ac:dyDescent="0.2">
      <c r="A175" s="34"/>
      <c r="B175" s="29" t="s">
        <v>120</v>
      </c>
      <c r="C175" s="18">
        <v>1</v>
      </c>
      <c r="D175" s="52"/>
      <c r="E175" s="52"/>
    </row>
    <row r="176" spans="1:5" x14ac:dyDescent="0.2">
      <c r="A176" s="34"/>
      <c r="B176" s="10" t="s">
        <v>5</v>
      </c>
      <c r="C176" s="18">
        <v>2</v>
      </c>
      <c r="D176" s="52"/>
      <c r="E176" s="52"/>
    </row>
    <row r="177" spans="1:5" x14ac:dyDescent="0.2">
      <c r="A177" s="34"/>
      <c r="B177" s="10" t="s">
        <v>6</v>
      </c>
      <c r="C177" s="18">
        <v>1</v>
      </c>
      <c r="D177" s="52"/>
      <c r="E177" s="52"/>
    </row>
    <row r="178" spans="1:5" x14ac:dyDescent="0.2">
      <c r="A178" s="34"/>
      <c r="B178" s="10" t="s">
        <v>7</v>
      </c>
      <c r="C178" s="18">
        <v>2</v>
      </c>
      <c r="D178" s="52"/>
      <c r="E178" s="52"/>
    </row>
    <row r="179" spans="1:5" x14ac:dyDescent="0.2">
      <c r="A179" s="34"/>
      <c r="B179" s="10" t="s">
        <v>91</v>
      </c>
      <c r="C179" s="18">
        <v>1</v>
      </c>
      <c r="D179" s="52"/>
      <c r="E179" s="52"/>
    </row>
    <row r="180" spans="1:5" x14ac:dyDescent="0.2">
      <c r="A180" s="34"/>
      <c r="B180" s="10" t="s">
        <v>92</v>
      </c>
      <c r="C180" s="18">
        <v>1</v>
      </c>
      <c r="D180" s="52"/>
      <c r="E180" s="52"/>
    </row>
    <row r="181" spans="1:5" x14ac:dyDescent="0.2">
      <c r="A181" s="34"/>
      <c r="B181" s="10" t="s">
        <v>32</v>
      </c>
      <c r="C181" s="18">
        <v>1</v>
      </c>
      <c r="D181" s="52"/>
      <c r="E181" s="52"/>
    </row>
    <row r="182" spans="1:5" x14ac:dyDescent="0.2">
      <c r="A182" s="34"/>
      <c r="B182" s="10" t="s">
        <v>93</v>
      </c>
      <c r="C182" s="18">
        <v>1</v>
      </c>
      <c r="D182" s="52"/>
      <c r="E182" s="52"/>
    </row>
    <row r="183" spans="1:5" x14ac:dyDescent="0.2">
      <c r="A183" s="34"/>
      <c r="B183" s="10" t="s">
        <v>14</v>
      </c>
      <c r="C183" s="18">
        <v>1</v>
      </c>
      <c r="D183" s="52"/>
      <c r="E183" s="52"/>
    </row>
    <row r="184" spans="1:5" s="2" customFormat="1" x14ac:dyDescent="0.25">
      <c r="A184" s="7"/>
      <c r="B184" s="7" t="s">
        <v>119</v>
      </c>
      <c r="C184" s="7"/>
      <c r="D184" s="32"/>
      <c r="E184" s="32"/>
    </row>
    <row r="185" spans="1:5" x14ac:dyDescent="0.2">
      <c r="A185" s="34"/>
      <c r="B185" s="27" t="s">
        <v>106</v>
      </c>
      <c r="C185" s="17">
        <v>1</v>
      </c>
      <c r="D185" s="52">
        <f>'[1]Blade Solution'!$G$189</f>
        <v>8064.2743999999993</v>
      </c>
      <c r="E185" s="52">
        <f>D185*C185</f>
        <v>8064.2743999999993</v>
      </c>
    </row>
    <row r="186" spans="1:5" x14ac:dyDescent="0.2">
      <c r="A186" s="34"/>
      <c r="B186" s="29" t="s">
        <v>120</v>
      </c>
      <c r="C186" s="18">
        <v>2</v>
      </c>
      <c r="D186" s="52"/>
      <c r="E186" s="52"/>
    </row>
    <row r="187" spans="1:5" x14ac:dyDescent="0.2">
      <c r="A187" s="34"/>
      <c r="B187" s="10" t="s">
        <v>5</v>
      </c>
      <c r="C187" s="18">
        <v>2</v>
      </c>
      <c r="D187" s="52"/>
      <c r="E187" s="52"/>
    </row>
    <row r="188" spans="1:5" x14ac:dyDescent="0.2">
      <c r="A188" s="34"/>
      <c r="B188" s="10" t="s">
        <v>6</v>
      </c>
      <c r="C188" s="18">
        <v>1</v>
      </c>
      <c r="D188" s="52"/>
      <c r="E188" s="52"/>
    </row>
    <row r="189" spans="1:5" x14ac:dyDescent="0.2">
      <c r="A189" s="34"/>
      <c r="B189" s="10" t="s">
        <v>7</v>
      </c>
      <c r="C189" s="18">
        <v>2</v>
      </c>
      <c r="D189" s="52"/>
      <c r="E189" s="52"/>
    </row>
    <row r="190" spans="1:5" x14ac:dyDescent="0.2">
      <c r="A190" s="34"/>
      <c r="B190" s="10" t="s">
        <v>91</v>
      </c>
      <c r="C190" s="18">
        <v>1</v>
      </c>
      <c r="D190" s="52"/>
      <c r="E190" s="52"/>
    </row>
    <row r="191" spans="1:5" x14ac:dyDescent="0.2">
      <c r="A191" s="34"/>
      <c r="B191" s="10" t="s">
        <v>92</v>
      </c>
      <c r="C191" s="18">
        <v>1</v>
      </c>
      <c r="D191" s="52"/>
      <c r="E191" s="52"/>
    </row>
    <row r="192" spans="1:5" x14ac:dyDescent="0.2">
      <c r="A192" s="34"/>
      <c r="B192" s="10" t="s">
        <v>32</v>
      </c>
      <c r="C192" s="18">
        <v>1</v>
      </c>
      <c r="D192" s="52"/>
      <c r="E192" s="52"/>
    </row>
    <row r="193" spans="1:5" x14ac:dyDescent="0.2">
      <c r="A193" s="34"/>
      <c r="B193" s="10" t="s">
        <v>93</v>
      </c>
      <c r="C193" s="18">
        <v>1</v>
      </c>
      <c r="D193" s="52"/>
      <c r="E193" s="52"/>
    </row>
    <row r="194" spans="1:5" x14ac:dyDescent="0.2">
      <c r="A194" s="34"/>
      <c r="B194" s="10" t="s">
        <v>14</v>
      </c>
      <c r="C194" s="18">
        <v>1</v>
      </c>
      <c r="D194" s="52"/>
      <c r="E194" s="52"/>
    </row>
    <row r="195" spans="1:5" s="2" customFormat="1" x14ac:dyDescent="0.25">
      <c r="A195" s="7"/>
      <c r="B195" s="7" t="s">
        <v>121</v>
      </c>
      <c r="C195" s="7"/>
      <c r="D195" s="32"/>
      <c r="E195" s="32"/>
    </row>
    <row r="196" spans="1:5" x14ac:dyDescent="0.2">
      <c r="A196" s="34"/>
      <c r="B196" s="27" t="s">
        <v>106</v>
      </c>
      <c r="C196" s="17">
        <v>1</v>
      </c>
      <c r="D196" s="52">
        <f>'[1]Blade Solution'!$G$200</f>
        <v>5431.5240000000003</v>
      </c>
      <c r="E196" s="52">
        <f>D196*C196</f>
        <v>5431.5240000000003</v>
      </c>
    </row>
    <row r="197" spans="1:5" x14ac:dyDescent="0.2">
      <c r="A197" s="34"/>
      <c r="B197" s="29" t="s">
        <v>122</v>
      </c>
      <c r="C197" s="18">
        <v>1</v>
      </c>
      <c r="D197" s="52"/>
      <c r="E197" s="52"/>
    </row>
    <row r="198" spans="1:5" x14ac:dyDescent="0.2">
      <c r="A198" s="34"/>
      <c r="B198" s="10" t="s">
        <v>5</v>
      </c>
      <c r="C198" s="18">
        <v>2</v>
      </c>
      <c r="D198" s="52"/>
      <c r="E198" s="52"/>
    </row>
    <row r="199" spans="1:5" x14ac:dyDescent="0.2">
      <c r="A199" s="34"/>
      <c r="B199" s="10" t="s">
        <v>6</v>
      </c>
      <c r="C199" s="18">
        <v>1</v>
      </c>
      <c r="D199" s="52"/>
      <c r="E199" s="52"/>
    </row>
    <row r="200" spans="1:5" x14ac:dyDescent="0.2">
      <c r="A200" s="34"/>
      <c r="B200" s="10" t="s">
        <v>7</v>
      </c>
      <c r="C200" s="18">
        <v>2</v>
      </c>
      <c r="D200" s="52"/>
      <c r="E200" s="52"/>
    </row>
    <row r="201" spans="1:5" x14ac:dyDescent="0.2">
      <c r="A201" s="34"/>
      <c r="B201" s="10" t="s">
        <v>91</v>
      </c>
      <c r="C201" s="18">
        <v>1</v>
      </c>
      <c r="D201" s="52"/>
      <c r="E201" s="52"/>
    </row>
    <row r="202" spans="1:5" x14ac:dyDescent="0.2">
      <c r="A202" s="34"/>
      <c r="B202" s="10" t="s">
        <v>92</v>
      </c>
      <c r="C202" s="18">
        <v>1</v>
      </c>
      <c r="D202" s="52"/>
      <c r="E202" s="52"/>
    </row>
    <row r="203" spans="1:5" x14ac:dyDescent="0.2">
      <c r="A203" s="34"/>
      <c r="B203" s="10" t="s">
        <v>32</v>
      </c>
      <c r="C203" s="18">
        <v>1</v>
      </c>
      <c r="D203" s="52"/>
      <c r="E203" s="52"/>
    </row>
    <row r="204" spans="1:5" x14ac:dyDescent="0.2">
      <c r="A204" s="34"/>
      <c r="B204" s="10" t="s">
        <v>93</v>
      </c>
      <c r="C204" s="18">
        <v>1</v>
      </c>
      <c r="D204" s="52"/>
      <c r="E204" s="52"/>
    </row>
    <row r="205" spans="1:5" x14ac:dyDescent="0.2">
      <c r="A205" s="34"/>
      <c r="B205" s="10" t="s">
        <v>14</v>
      </c>
      <c r="C205" s="18">
        <v>1</v>
      </c>
      <c r="D205" s="52"/>
      <c r="E205" s="52"/>
    </row>
    <row r="206" spans="1:5" s="2" customFormat="1" x14ac:dyDescent="0.25">
      <c r="A206" s="7"/>
      <c r="B206" s="7" t="s">
        <v>121</v>
      </c>
      <c r="C206" s="7"/>
      <c r="D206" s="32"/>
      <c r="E206" s="32"/>
    </row>
    <row r="207" spans="1:5" x14ac:dyDescent="0.2">
      <c r="A207" s="34"/>
      <c r="B207" s="27" t="s">
        <v>106</v>
      </c>
      <c r="C207" s="17">
        <v>1</v>
      </c>
      <c r="D207" s="52">
        <f>'[1]Blade Solution'!$G$211</f>
        <v>8454.8256000000001</v>
      </c>
      <c r="E207" s="52">
        <f>D207*C207</f>
        <v>8454.8256000000001</v>
      </c>
    </row>
    <row r="208" spans="1:5" x14ac:dyDescent="0.2">
      <c r="A208" s="34"/>
      <c r="B208" s="29" t="s">
        <v>122</v>
      </c>
      <c r="C208" s="18">
        <v>2</v>
      </c>
      <c r="D208" s="52"/>
      <c r="E208" s="52"/>
    </row>
    <row r="209" spans="1:5" x14ac:dyDescent="0.2">
      <c r="A209" s="34"/>
      <c r="B209" s="10" t="s">
        <v>5</v>
      </c>
      <c r="C209" s="18">
        <v>2</v>
      </c>
      <c r="D209" s="52"/>
      <c r="E209" s="52"/>
    </row>
    <row r="210" spans="1:5" x14ac:dyDescent="0.2">
      <c r="A210" s="34"/>
      <c r="B210" s="10" t="s">
        <v>6</v>
      </c>
      <c r="C210" s="18">
        <v>1</v>
      </c>
      <c r="D210" s="52"/>
      <c r="E210" s="52"/>
    </row>
    <row r="211" spans="1:5" x14ac:dyDescent="0.2">
      <c r="A211" s="34"/>
      <c r="B211" s="10" t="s">
        <v>7</v>
      </c>
      <c r="C211" s="18">
        <v>2</v>
      </c>
      <c r="D211" s="52"/>
      <c r="E211" s="52"/>
    </row>
    <row r="212" spans="1:5" x14ac:dyDescent="0.2">
      <c r="A212" s="34"/>
      <c r="B212" s="10" t="s">
        <v>91</v>
      </c>
      <c r="C212" s="18">
        <v>1</v>
      </c>
      <c r="D212" s="52"/>
      <c r="E212" s="52"/>
    </row>
    <row r="213" spans="1:5" x14ac:dyDescent="0.2">
      <c r="A213" s="34"/>
      <c r="B213" s="10" t="s">
        <v>92</v>
      </c>
      <c r="C213" s="18">
        <v>1</v>
      </c>
      <c r="D213" s="52"/>
      <c r="E213" s="52"/>
    </row>
    <row r="214" spans="1:5" x14ac:dyDescent="0.2">
      <c r="A214" s="34"/>
      <c r="B214" s="10" t="s">
        <v>32</v>
      </c>
      <c r="C214" s="18">
        <v>1</v>
      </c>
      <c r="D214" s="52"/>
      <c r="E214" s="52"/>
    </row>
    <row r="215" spans="1:5" x14ac:dyDescent="0.2">
      <c r="A215" s="34"/>
      <c r="B215" s="10" t="s">
        <v>93</v>
      </c>
      <c r="C215" s="18">
        <v>1</v>
      </c>
      <c r="D215" s="52"/>
      <c r="E215" s="52"/>
    </row>
    <row r="216" spans="1:5" x14ac:dyDescent="0.2">
      <c r="A216" s="34"/>
      <c r="B216" s="10" t="s">
        <v>14</v>
      </c>
      <c r="C216" s="18">
        <v>1</v>
      </c>
      <c r="D216" s="52"/>
      <c r="E216" s="52"/>
    </row>
    <row r="217" spans="1:5" s="2" customFormat="1" x14ac:dyDescent="0.25">
      <c r="A217" s="7"/>
      <c r="B217" s="7" t="s">
        <v>123</v>
      </c>
      <c r="C217" s="7"/>
      <c r="D217" s="32"/>
      <c r="E217" s="32"/>
    </row>
    <row r="218" spans="1:5" x14ac:dyDescent="0.2">
      <c r="A218" s="34"/>
      <c r="B218" s="27" t="s">
        <v>106</v>
      </c>
      <c r="C218" s="17">
        <v>1</v>
      </c>
      <c r="D218" s="52">
        <f>'[1]Blade Solution'!$G$222</f>
        <v>6602.8975999999993</v>
      </c>
      <c r="E218" s="52">
        <f>D218*C218</f>
        <v>6602.8975999999993</v>
      </c>
    </row>
    <row r="219" spans="1:5" x14ac:dyDescent="0.2">
      <c r="A219" s="34"/>
      <c r="B219" s="29" t="s">
        <v>100</v>
      </c>
      <c r="C219" s="18">
        <v>1</v>
      </c>
      <c r="D219" s="52"/>
      <c r="E219" s="52"/>
    </row>
    <row r="220" spans="1:5" x14ac:dyDescent="0.2">
      <c r="A220" s="34"/>
      <c r="B220" s="10" t="s">
        <v>5</v>
      </c>
      <c r="C220" s="18">
        <v>2</v>
      </c>
      <c r="D220" s="52"/>
      <c r="E220" s="52"/>
    </row>
    <row r="221" spans="1:5" x14ac:dyDescent="0.2">
      <c r="A221" s="34"/>
      <c r="B221" s="10" t="s">
        <v>6</v>
      </c>
      <c r="C221" s="18">
        <v>1</v>
      </c>
      <c r="D221" s="52"/>
      <c r="E221" s="52"/>
    </row>
    <row r="222" spans="1:5" x14ac:dyDescent="0.2">
      <c r="A222" s="34"/>
      <c r="B222" s="10" t="s">
        <v>7</v>
      </c>
      <c r="C222" s="18">
        <v>2</v>
      </c>
      <c r="D222" s="52"/>
      <c r="E222" s="52"/>
    </row>
    <row r="223" spans="1:5" x14ac:dyDescent="0.2">
      <c r="A223" s="34"/>
      <c r="B223" s="10" t="s">
        <v>91</v>
      </c>
      <c r="C223" s="18">
        <v>1</v>
      </c>
      <c r="D223" s="52"/>
      <c r="E223" s="52"/>
    </row>
    <row r="224" spans="1:5" x14ac:dyDescent="0.2">
      <c r="A224" s="34"/>
      <c r="B224" s="10" t="s">
        <v>92</v>
      </c>
      <c r="C224" s="18">
        <v>1</v>
      </c>
      <c r="D224" s="52"/>
      <c r="E224" s="52"/>
    </row>
    <row r="225" spans="1:5" x14ac:dyDescent="0.2">
      <c r="A225" s="34"/>
      <c r="B225" s="10" t="s">
        <v>32</v>
      </c>
      <c r="C225" s="18">
        <v>1</v>
      </c>
      <c r="D225" s="52"/>
      <c r="E225" s="52"/>
    </row>
    <row r="226" spans="1:5" x14ac:dyDescent="0.2">
      <c r="A226" s="34"/>
      <c r="B226" s="10" t="s">
        <v>93</v>
      </c>
      <c r="C226" s="18">
        <v>1</v>
      </c>
      <c r="D226" s="52"/>
      <c r="E226" s="52"/>
    </row>
    <row r="227" spans="1:5" x14ac:dyDescent="0.2">
      <c r="A227" s="34"/>
      <c r="B227" s="10" t="s">
        <v>14</v>
      </c>
      <c r="C227" s="18">
        <v>1</v>
      </c>
      <c r="D227" s="52"/>
      <c r="E227" s="52"/>
    </row>
    <row r="228" spans="1:5" s="2" customFormat="1" x14ac:dyDescent="0.25">
      <c r="A228" s="7"/>
      <c r="B228" s="7" t="s">
        <v>123</v>
      </c>
      <c r="C228" s="7"/>
      <c r="D228" s="32"/>
      <c r="E228" s="32"/>
    </row>
    <row r="229" spans="1:5" x14ac:dyDescent="0.2">
      <c r="A229" s="34"/>
      <c r="B229" s="27" t="s">
        <v>106</v>
      </c>
      <c r="C229" s="17">
        <v>1</v>
      </c>
      <c r="D229" s="52">
        <f>'[1]Blade Solution'!$G$233</f>
        <v>10796.511499999999</v>
      </c>
      <c r="E229" s="52">
        <f>D229*C229</f>
        <v>10796.511499999999</v>
      </c>
    </row>
    <row r="230" spans="1:5" x14ac:dyDescent="0.2">
      <c r="A230" s="34"/>
      <c r="B230" s="29" t="s">
        <v>100</v>
      </c>
      <c r="C230" s="18">
        <v>2</v>
      </c>
      <c r="D230" s="52"/>
      <c r="E230" s="52"/>
    </row>
    <row r="231" spans="1:5" x14ac:dyDescent="0.2">
      <c r="A231" s="34"/>
      <c r="B231" s="10" t="s">
        <v>5</v>
      </c>
      <c r="C231" s="18">
        <v>2</v>
      </c>
      <c r="D231" s="52"/>
      <c r="E231" s="52"/>
    </row>
    <row r="232" spans="1:5" x14ac:dyDescent="0.2">
      <c r="A232" s="34"/>
      <c r="B232" s="10" t="s">
        <v>6</v>
      </c>
      <c r="C232" s="18">
        <v>1</v>
      </c>
      <c r="D232" s="52"/>
      <c r="E232" s="52"/>
    </row>
    <row r="233" spans="1:5" x14ac:dyDescent="0.2">
      <c r="A233" s="34"/>
      <c r="B233" s="10" t="s">
        <v>7</v>
      </c>
      <c r="C233" s="18">
        <v>2</v>
      </c>
      <c r="D233" s="52"/>
      <c r="E233" s="52"/>
    </row>
    <row r="234" spans="1:5" x14ac:dyDescent="0.2">
      <c r="A234" s="34"/>
      <c r="B234" s="10" t="s">
        <v>91</v>
      </c>
      <c r="C234" s="18">
        <v>1</v>
      </c>
      <c r="D234" s="52"/>
      <c r="E234" s="52"/>
    </row>
    <row r="235" spans="1:5" x14ac:dyDescent="0.2">
      <c r="A235" s="34"/>
      <c r="B235" s="10" t="s">
        <v>92</v>
      </c>
      <c r="C235" s="18">
        <v>1</v>
      </c>
      <c r="D235" s="52"/>
      <c r="E235" s="52"/>
    </row>
    <row r="236" spans="1:5" x14ac:dyDescent="0.2">
      <c r="A236" s="34"/>
      <c r="B236" s="10" t="s">
        <v>32</v>
      </c>
      <c r="C236" s="18">
        <v>1</v>
      </c>
      <c r="D236" s="52"/>
      <c r="E236" s="52"/>
    </row>
    <row r="237" spans="1:5" x14ac:dyDescent="0.2">
      <c r="A237" s="34"/>
      <c r="B237" s="10" t="s">
        <v>93</v>
      </c>
      <c r="C237" s="18">
        <v>1</v>
      </c>
      <c r="D237" s="52"/>
      <c r="E237" s="52"/>
    </row>
    <row r="238" spans="1:5" x14ac:dyDescent="0.2">
      <c r="A238" s="34"/>
      <c r="B238" s="10" t="s">
        <v>14</v>
      </c>
      <c r="C238" s="18">
        <v>1</v>
      </c>
      <c r="D238" s="52"/>
      <c r="E238" s="52"/>
    </row>
    <row r="239" spans="1:5" s="2" customFormat="1" x14ac:dyDescent="0.25">
      <c r="A239" s="7"/>
      <c r="B239" s="7" t="s">
        <v>124</v>
      </c>
      <c r="C239" s="7"/>
      <c r="D239" s="32"/>
      <c r="E239" s="32"/>
    </row>
    <row r="240" spans="1:5" x14ac:dyDescent="0.2">
      <c r="A240" s="34"/>
      <c r="B240" s="27" t="s">
        <v>106</v>
      </c>
      <c r="C240" s="17">
        <v>1</v>
      </c>
      <c r="D240" s="52">
        <f>'[1]Blade Solution'!$G$244</f>
        <v>7522.3050000000003</v>
      </c>
      <c r="E240" s="52">
        <f>D240*C240</f>
        <v>7522.3050000000003</v>
      </c>
    </row>
    <row r="241" spans="1:5" x14ac:dyDescent="0.2">
      <c r="A241" s="34"/>
      <c r="B241" s="29" t="s">
        <v>101</v>
      </c>
      <c r="C241" s="18">
        <v>1</v>
      </c>
      <c r="D241" s="52"/>
      <c r="E241" s="52"/>
    </row>
    <row r="242" spans="1:5" x14ac:dyDescent="0.2">
      <c r="A242" s="34"/>
      <c r="B242" s="10" t="s">
        <v>5</v>
      </c>
      <c r="C242" s="18">
        <v>2</v>
      </c>
      <c r="D242" s="52"/>
      <c r="E242" s="52"/>
    </row>
    <row r="243" spans="1:5" x14ac:dyDescent="0.2">
      <c r="A243" s="34"/>
      <c r="B243" s="10" t="s">
        <v>6</v>
      </c>
      <c r="C243" s="18">
        <v>1</v>
      </c>
      <c r="D243" s="52"/>
      <c r="E243" s="52"/>
    </row>
    <row r="244" spans="1:5" x14ac:dyDescent="0.2">
      <c r="A244" s="34"/>
      <c r="B244" s="10" t="s">
        <v>7</v>
      </c>
      <c r="C244" s="18">
        <v>2</v>
      </c>
      <c r="D244" s="52"/>
      <c r="E244" s="52"/>
    </row>
    <row r="245" spans="1:5" x14ac:dyDescent="0.2">
      <c r="A245" s="34"/>
      <c r="B245" s="10" t="s">
        <v>91</v>
      </c>
      <c r="C245" s="18">
        <v>1</v>
      </c>
      <c r="D245" s="52"/>
      <c r="E245" s="52"/>
    </row>
    <row r="246" spans="1:5" x14ac:dyDescent="0.2">
      <c r="A246" s="34"/>
      <c r="B246" s="10" t="s">
        <v>92</v>
      </c>
      <c r="C246" s="18">
        <v>1</v>
      </c>
      <c r="D246" s="52"/>
      <c r="E246" s="52"/>
    </row>
    <row r="247" spans="1:5" x14ac:dyDescent="0.2">
      <c r="A247" s="34"/>
      <c r="B247" s="10" t="s">
        <v>32</v>
      </c>
      <c r="C247" s="18">
        <v>1</v>
      </c>
      <c r="D247" s="52"/>
      <c r="E247" s="52"/>
    </row>
    <row r="248" spans="1:5" x14ac:dyDescent="0.2">
      <c r="A248" s="34"/>
      <c r="B248" s="10" t="s">
        <v>93</v>
      </c>
      <c r="C248" s="18">
        <v>1</v>
      </c>
      <c r="D248" s="52"/>
      <c r="E248" s="52"/>
    </row>
    <row r="249" spans="1:5" x14ac:dyDescent="0.2">
      <c r="A249" s="34"/>
      <c r="B249" s="10" t="s">
        <v>14</v>
      </c>
      <c r="C249" s="18">
        <v>1</v>
      </c>
      <c r="D249" s="52"/>
      <c r="E249" s="52"/>
    </row>
    <row r="250" spans="1:5" s="2" customFormat="1" x14ac:dyDescent="0.25">
      <c r="A250" s="7"/>
      <c r="B250" s="7" t="s">
        <v>124</v>
      </c>
      <c r="C250" s="7"/>
      <c r="D250" s="32"/>
      <c r="E250" s="32"/>
    </row>
    <row r="251" spans="1:5" x14ac:dyDescent="0.2">
      <c r="A251" s="34"/>
      <c r="B251" s="27" t="s">
        <v>106</v>
      </c>
      <c r="C251" s="17">
        <v>1</v>
      </c>
      <c r="D251" s="52">
        <f>'[1]Blade Solution'!$G$255</f>
        <v>12474.124</v>
      </c>
      <c r="E251" s="52">
        <f>D251*C251</f>
        <v>12474.124</v>
      </c>
    </row>
    <row r="252" spans="1:5" x14ac:dyDescent="0.2">
      <c r="A252" s="34"/>
      <c r="B252" s="29" t="s">
        <v>101</v>
      </c>
      <c r="C252" s="18">
        <v>2</v>
      </c>
      <c r="D252" s="52"/>
      <c r="E252" s="52"/>
    </row>
    <row r="253" spans="1:5" x14ac:dyDescent="0.2">
      <c r="A253" s="34"/>
      <c r="B253" s="10" t="s">
        <v>5</v>
      </c>
      <c r="C253" s="18">
        <v>2</v>
      </c>
      <c r="D253" s="52"/>
      <c r="E253" s="52"/>
    </row>
    <row r="254" spans="1:5" x14ac:dyDescent="0.2">
      <c r="A254" s="34"/>
      <c r="B254" s="10" t="s">
        <v>6</v>
      </c>
      <c r="C254" s="18">
        <v>1</v>
      </c>
      <c r="D254" s="52"/>
      <c r="E254" s="52"/>
    </row>
    <row r="255" spans="1:5" x14ac:dyDescent="0.2">
      <c r="A255" s="34"/>
      <c r="B255" s="10" t="s">
        <v>7</v>
      </c>
      <c r="C255" s="18">
        <v>2</v>
      </c>
      <c r="D255" s="52"/>
      <c r="E255" s="52"/>
    </row>
    <row r="256" spans="1:5" x14ac:dyDescent="0.2">
      <c r="A256" s="34"/>
      <c r="B256" s="10" t="s">
        <v>91</v>
      </c>
      <c r="C256" s="18">
        <v>1</v>
      </c>
      <c r="D256" s="52"/>
      <c r="E256" s="52"/>
    </row>
    <row r="257" spans="1:5" x14ac:dyDescent="0.2">
      <c r="A257" s="34"/>
      <c r="B257" s="10" t="s">
        <v>92</v>
      </c>
      <c r="C257" s="18">
        <v>1</v>
      </c>
      <c r="D257" s="52"/>
      <c r="E257" s="52"/>
    </row>
    <row r="258" spans="1:5" x14ac:dyDescent="0.2">
      <c r="A258" s="34"/>
      <c r="B258" s="10" t="s">
        <v>32</v>
      </c>
      <c r="C258" s="18">
        <v>1</v>
      </c>
      <c r="D258" s="52"/>
      <c r="E258" s="52"/>
    </row>
    <row r="259" spans="1:5" x14ac:dyDescent="0.2">
      <c r="A259" s="34"/>
      <c r="B259" s="10" t="s">
        <v>93</v>
      </c>
      <c r="C259" s="18">
        <v>1</v>
      </c>
      <c r="D259" s="52"/>
      <c r="E259" s="52"/>
    </row>
    <row r="260" spans="1:5" x14ac:dyDescent="0.2">
      <c r="A260" s="34"/>
      <c r="B260" s="10" t="s">
        <v>14</v>
      </c>
      <c r="C260" s="18">
        <v>1</v>
      </c>
      <c r="D260" s="52"/>
      <c r="E260" s="52"/>
    </row>
  </sheetData>
  <mergeCells count="52">
    <mergeCell ref="D17:D20"/>
    <mergeCell ref="E17:E20"/>
    <mergeCell ref="D3:D15"/>
    <mergeCell ref="E3:E15"/>
    <mergeCell ref="D42:D51"/>
    <mergeCell ref="E42:E51"/>
    <mergeCell ref="D28:D30"/>
    <mergeCell ref="E28:E30"/>
    <mergeCell ref="D22:D26"/>
    <mergeCell ref="E22:E26"/>
    <mergeCell ref="D32:D34"/>
    <mergeCell ref="E32:E34"/>
    <mergeCell ref="D36:D39"/>
    <mergeCell ref="E36:E39"/>
    <mergeCell ref="D53:D62"/>
    <mergeCell ref="E53:E62"/>
    <mergeCell ref="D64:D73"/>
    <mergeCell ref="E64:E73"/>
    <mergeCell ref="D75:D84"/>
    <mergeCell ref="E75:E84"/>
    <mergeCell ref="D86:D95"/>
    <mergeCell ref="E86:E95"/>
    <mergeCell ref="D97:D106"/>
    <mergeCell ref="E97:E106"/>
    <mergeCell ref="D108:D117"/>
    <mergeCell ref="E108:E117"/>
    <mergeCell ref="D119:D128"/>
    <mergeCell ref="E119:E128"/>
    <mergeCell ref="D130:D139"/>
    <mergeCell ref="E130:E139"/>
    <mergeCell ref="D141:D150"/>
    <mergeCell ref="E141:E150"/>
    <mergeCell ref="D152:D161"/>
    <mergeCell ref="E152:E161"/>
    <mergeCell ref="D163:D172"/>
    <mergeCell ref="E163:E172"/>
    <mergeCell ref="D174:D183"/>
    <mergeCell ref="E174:E183"/>
    <mergeCell ref="D185:D194"/>
    <mergeCell ref="E185:E194"/>
    <mergeCell ref="D196:D205"/>
    <mergeCell ref="E196:E205"/>
    <mergeCell ref="D207:D216"/>
    <mergeCell ref="E207:E216"/>
    <mergeCell ref="D251:D260"/>
    <mergeCell ref="E251:E260"/>
    <mergeCell ref="D218:D227"/>
    <mergeCell ref="E218:E227"/>
    <mergeCell ref="D229:D238"/>
    <mergeCell ref="E229:E238"/>
    <mergeCell ref="D240:D249"/>
    <mergeCell ref="E240:E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16" sqref="D16"/>
    </sheetView>
  </sheetViews>
  <sheetFormatPr defaultRowHeight="12.75" x14ac:dyDescent="0.2"/>
  <cols>
    <col min="1" max="1" width="7" style="1" bestFit="1" customWidth="1"/>
    <col min="2" max="2" width="77.28515625" style="1" bestFit="1" customWidth="1"/>
    <col min="3" max="3" width="4.28515625" style="1" bestFit="1" customWidth="1"/>
    <col min="4" max="4" width="9.85546875" style="37" bestFit="1" customWidth="1"/>
    <col min="5" max="5" width="12.7109375" style="37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36</v>
      </c>
      <c r="D1" s="32" t="s">
        <v>2</v>
      </c>
      <c r="E1" s="32" t="s">
        <v>29</v>
      </c>
    </row>
    <row r="2" spans="1:5" x14ac:dyDescent="0.2">
      <c r="A2" s="34"/>
      <c r="B2" s="4"/>
      <c r="C2" s="5"/>
      <c r="D2" s="35"/>
      <c r="E2" s="35"/>
    </row>
    <row r="3" spans="1:5" x14ac:dyDescent="0.2">
      <c r="A3" s="34"/>
      <c r="B3" s="4" t="s">
        <v>128</v>
      </c>
      <c r="C3" s="5">
        <v>1</v>
      </c>
      <c r="D3" s="35">
        <f>'[1]Spares Blade Server'!$G$3</f>
        <v>418.2</v>
      </c>
      <c r="E3" s="35">
        <f>D3*C3</f>
        <v>418.2</v>
      </c>
    </row>
    <row r="4" spans="1:5" x14ac:dyDescent="0.2">
      <c r="A4" s="34"/>
      <c r="B4" s="4" t="s">
        <v>129</v>
      </c>
      <c r="C4" s="5">
        <v>1</v>
      </c>
      <c r="D4" s="35">
        <f>'[1]Spares Blade Server'!$G$4</f>
        <v>673.2</v>
      </c>
      <c r="E4" s="35">
        <f t="shared" ref="E4:E15" si="0">D4*C4</f>
        <v>673.2</v>
      </c>
    </row>
    <row r="5" spans="1:5" x14ac:dyDescent="0.2">
      <c r="A5" s="34"/>
      <c r="B5" s="4" t="s">
        <v>158</v>
      </c>
      <c r="C5" s="5">
        <v>1</v>
      </c>
      <c r="D5" s="35">
        <f>'[1]Spares Blade Server'!$G$5</f>
        <v>1367.82</v>
      </c>
      <c r="E5" s="35">
        <f t="shared" si="0"/>
        <v>1367.82</v>
      </c>
    </row>
    <row r="6" spans="1:5" x14ac:dyDescent="0.2">
      <c r="A6" s="34"/>
      <c r="B6" s="30" t="s">
        <v>96</v>
      </c>
      <c r="C6" s="36">
        <v>1</v>
      </c>
      <c r="D6" s="35">
        <f>'[1]Spares Blade Server'!$G$6</f>
        <v>222.2</v>
      </c>
      <c r="E6" s="35">
        <f t="shared" si="0"/>
        <v>222.2</v>
      </c>
    </row>
    <row r="7" spans="1:5" x14ac:dyDescent="0.2">
      <c r="A7" s="34"/>
      <c r="B7" s="30" t="s">
        <v>97</v>
      </c>
      <c r="C7" s="36">
        <v>1</v>
      </c>
      <c r="D7" s="35">
        <f>'[1]Spares Blade Server'!$G$7</f>
        <v>313.5</v>
      </c>
      <c r="E7" s="35">
        <f t="shared" si="0"/>
        <v>313.5</v>
      </c>
    </row>
    <row r="8" spans="1:5" x14ac:dyDescent="0.2">
      <c r="A8" s="34"/>
      <c r="B8" s="30" t="s">
        <v>130</v>
      </c>
      <c r="C8" s="36">
        <v>1</v>
      </c>
      <c r="D8" s="35">
        <f>'[1]Spares Blade Server'!$G$8</f>
        <v>306.89999999999998</v>
      </c>
      <c r="E8" s="35">
        <f t="shared" si="0"/>
        <v>306.89999999999998</v>
      </c>
    </row>
    <row r="9" spans="1:5" x14ac:dyDescent="0.2">
      <c r="A9" s="34"/>
      <c r="B9" s="30" t="s">
        <v>131</v>
      </c>
      <c r="C9" s="36">
        <v>1</v>
      </c>
      <c r="D9" s="35">
        <f>'[1]Spares Blade Server'!$G$9</f>
        <v>359.7</v>
      </c>
      <c r="E9" s="35">
        <f t="shared" si="0"/>
        <v>359.7</v>
      </c>
    </row>
    <row r="10" spans="1:5" x14ac:dyDescent="0.2">
      <c r="A10" s="34"/>
      <c r="B10" s="30" t="s">
        <v>135</v>
      </c>
      <c r="C10" s="36">
        <v>1</v>
      </c>
      <c r="D10" s="35">
        <f>'[1]Spares Blade Server'!$G$10</f>
        <v>485.3</v>
      </c>
      <c r="E10" s="35">
        <f t="shared" si="0"/>
        <v>485.3</v>
      </c>
    </row>
    <row r="11" spans="1:5" x14ac:dyDescent="0.2">
      <c r="A11" s="34"/>
      <c r="B11" s="30" t="s">
        <v>166</v>
      </c>
      <c r="C11" s="36">
        <v>1</v>
      </c>
      <c r="D11" s="35">
        <f>'[1]Spares Blade Server'!$G$11</f>
        <v>724.09</v>
      </c>
      <c r="E11" s="35">
        <f t="shared" si="0"/>
        <v>724.09</v>
      </c>
    </row>
    <row r="12" spans="1:5" x14ac:dyDescent="0.2">
      <c r="A12" s="34"/>
      <c r="B12" s="4" t="s">
        <v>132</v>
      </c>
      <c r="C12" s="5">
        <v>1</v>
      </c>
      <c r="D12" s="35">
        <f>'[1]Spares Blade Server'!$G$12</f>
        <v>83.6</v>
      </c>
      <c r="E12" s="35">
        <f t="shared" si="0"/>
        <v>83.6</v>
      </c>
    </row>
    <row r="13" spans="1:5" x14ac:dyDescent="0.2">
      <c r="A13" s="34"/>
      <c r="B13" s="4" t="s">
        <v>165</v>
      </c>
      <c r="C13" s="5">
        <v>1</v>
      </c>
      <c r="D13" s="35">
        <f>'[1]Spares Blade Server'!$G$13</f>
        <v>266.2</v>
      </c>
      <c r="E13" s="35">
        <f t="shared" si="0"/>
        <v>266.2</v>
      </c>
    </row>
    <row r="14" spans="1:5" x14ac:dyDescent="0.2">
      <c r="A14" s="34"/>
      <c r="B14" s="30" t="s">
        <v>133</v>
      </c>
      <c r="C14" s="36">
        <v>1</v>
      </c>
      <c r="D14" s="35">
        <f>'[1]Spares Blade Server'!$G$14</f>
        <v>311.3</v>
      </c>
      <c r="E14" s="35">
        <f t="shared" si="0"/>
        <v>311.3</v>
      </c>
    </row>
    <row r="15" spans="1:5" x14ac:dyDescent="0.2">
      <c r="A15" s="34"/>
      <c r="B15" s="30" t="s">
        <v>134</v>
      </c>
      <c r="C15" s="36">
        <v>1</v>
      </c>
      <c r="D15" s="35">
        <f>'[1]Spares Blade Server'!$G$15</f>
        <v>372.86</v>
      </c>
      <c r="E15" s="35">
        <f t="shared" si="0"/>
        <v>372.86</v>
      </c>
    </row>
    <row r="16" spans="1:5" x14ac:dyDescent="0.2">
      <c r="A16" s="34"/>
      <c r="B16" s="30"/>
      <c r="C16" s="36"/>
      <c r="D16" s="35"/>
      <c r="E16" s="35"/>
    </row>
    <row r="17" spans="1:5" x14ac:dyDescent="0.2">
      <c r="A17" s="34"/>
      <c r="B17" s="30"/>
      <c r="C17" s="36"/>
      <c r="D17" s="35"/>
      <c r="E17" s="35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4" workbookViewId="0">
      <selection activeCell="D37" sqref="D37"/>
    </sheetView>
  </sheetViews>
  <sheetFormatPr defaultRowHeight="12.75" x14ac:dyDescent="0.2"/>
  <cols>
    <col min="1" max="1" width="7" style="1" bestFit="1" customWidth="1"/>
    <col min="2" max="2" width="78" style="1" bestFit="1" customWidth="1"/>
    <col min="3" max="3" width="7.85546875" style="1" bestFit="1" customWidth="1"/>
    <col min="4" max="4" width="8.85546875" style="1" bestFit="1" customWidth="1"/>
    <col min="5" max="5" width="11.7109375" style="1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1</v>
      </c>
      <c r="D1" s="8" t="s">
        <v>2</v>
      </c>
      <c r="E1" s="8" t="s">
        <v>29</v>
      </c>
    </row>
    <row r="2" spans="1:5" x14ac:dyDescent="0.2">
      <c r="A2" s="7"/>
      <c r="B2" s="7" t="s">
        <v>30</v>
      </c>
      <c r="C2" s="7"/>
      <c r="D2" s="8"/>
      <c r="E2" s="8"/>
    </row>
    <row r="3" spans="1:5" x14ac:dyDescent="0.2">
      <c r="A3" s="4"/>
      <c r="B3" s="3" t="s">
        <v>3</v>
      </c>
      <c r="C3" s="5">
        <v>1</v>
      </c>
      <c r="D3" s="45">
        <f>'[1]6C Proc.'!$G$10</f>
        <v>4914.9100000000008</v>
      </c>
      <c r="E3" s="45">
        <f>D3*C3</f>
        <v>4914.9100000000008</v>
      </c>
    </row>
    <row r="4" spans="1:5" x14ac:dyDescent="0.2">
      <c r="A4" s="4"/>
      <c r="B4" s="4" t="s">
        <v>4</v>
      </c>
      <c r="C4" s="5">
        <v>1</v>
      </c>
      <c r="D4" s="46"/>
      <c r="E4" s="46"/>
    </row>
    <row r="5" spans="1:5" x14ac:dyDescent="0.2">
      <c r="A5" s="4"/>
      <c r="B5" s="4" t="s">
        <v>22</v>
      </c>
      <c r="C5" s="5">
        <v>1</v>
      </c>
      <c r="D5" s="46"/>
      <c r="E5" s="46"/>
    </row>
    <row r="6" spans="1:5" x14ac:dyDescent="0.2">
      <c r="A6" s="4"/>
      <c r="B6" s="4" t="s">
        <v>5</v>
      </c>
      <c r="C6" s="5">
        <v>2</v>
      </c>
      <c r="D6" s="46"/>
      <c r="E6" s="46"/>
    </row>
    <row r="7" spans="1:5" x14ac:dyDescent="0.2">
      <c r="A7" s="4"/>
      <c r="B7" s="4" t="s">
        <v>6</v>
      </c>
      <c r="C7" s="5">
        <v>1</v>
      </c>
      <c r="D7" s="46"/>
      <c r="E7" s="46"/>
    </row>
    <row r="8" spans="1:5" x14ac:dyDescent="0.2">
      <c r="A8" s="4"/>
      <c r="B8" s="4" t="s">
        <v>7</v>
      </c>
      <c r="C8" s="5">
        <v>2</v>
      </c>
      <c r="D8" s="46"/>
      <c r="E8" s="46"/>
    </row>
    <row r="9" spans="1:5" x14ac:dyDescent="0.2">
      <c r="A9" s="4"/>
      <c r="B9" s="4" t="s">
        <v>8</v>
      </c>
      <c r="C9" s="5">
        <v>1</v>
      </c>
      <c r="D9" s="46"/>
      <c r="E9" s="46"/>
    </row>
    <row r="10" spans="1:5" x14ac:dyDescent="0.2">
      <c r="A10" s="4"/>
      <c r="B10" s="4" t="s">
        <v>10</v>
      </c>
      <c r="C10" s="5">
        <v>1</v>
      </c>
      <c r="D10" s="46"/>
      <c r="E10" s="46"/>
    </row>
    <row r="11" spans="1:5" x14ac:dyDescent="0.2">
      <c r="A11" s="4"/>
      <c r="B11" s="4" t="s">
        <v>11</v>
      </c>
      <c r="C11" s="5">
        <v>1</v>
      </c>
      <c r="D11" s="46"/>
      <c r="E11" s="46"/>
    </row>
    <row r="12" spans="1:5" x14ac:dyDescent="0.2">
      <c r="A12" s="4"/>
      <c r="B12" s="4" t="s">
        <v>12</v>
      </c>
      <c r="C12" s="5">
        <v>1</v>
      </c>
      <c r="D12" s="46"/>
      <c r="E12" s="46"/>
    </row>
    <row r="13" spans="1:5" x14ac:dyDescent="0.2">
      <c r="A13" s="4"/>
      <c r="B13" s="4" t="s">
        <v>151</v>
      </c>
      <c r="C13" s="5">
        <v>1</v>
      </c>
      <c r="D13" s="46"/>
      <c r="E13" s="46"/>
    </row>
    <row r="14" spans="1:5" x14ac:dyDescent="0.2">
      <c r="A14" s="4"/>
      <c r="B14" s="4" t="s">
        <v>13</v>
      </c>
      <c r="C14" s="5">
        <v>1</v>
      </c>
      <c r="D14" s="46"/>
      <c r="E14" s="46"/>
    </row>
    <row r="15" spans="1:5" x14ac:dyDescent="0.2">
      <c r="A15" s="4"/>
      <c r="B15" s="4" t="s">
        <v>14</v>
      </c>
      <c r="C15" s="5">
        <v>1</v>
      </c>
      <c r="D15" s="46"/>
      <c r="E15" s="46"/>
    </row>
    <row r="16" spans="1:5" x14ac:dyDescent="0.2">
      <c r="A16" s="4"/>
      <c r="B16" s="4" t="s">
        <v>15</v>
      </c>
      <c r="C16" s="5">
        <v>1</v>
      </c>
      <c r="D16" s="46"/>
      <c r="E16" s="46"/>
    </row>
    <row r="17" spans="1:5" x14ac:dyDescent="0.2">
      <c r="A17" s="4"/>
      <c r="B17" s="4" t="s">
        <v>16</v>
      </c>
      <c r="C17" s="5">
        <v>1</v>
      </c>
      <c r="D17" s="46"/>
      <c r="E17" s="46"/>
    </row>
    <row r="18" spans="1:5" x14ac:dyDescent="0.2">
      <c r="A18" s="4"/>
      <c r="B18" s="4" t="s">
        <v>17</v>
      </c>
      <c r="C18" s="5">
        <v>1</v>
      </c>
      <c r="D18" s="47"/>
      <c r="E18" s="47"/>
    </row>
    <row r="19" spans="1:5" x14ac:dyDescent="0.2">
      <c r="A19" s="7"/>
      <c r="B19" s="7" t="s">
        <v>30</v>
      </c>
      <c r="C19" s="7"/>
      <c r="D19" s="8"/>
      <c r="E19" s="8"/>
    </row>
    <row r="20" spans="1:5" x14ac:dyDescent="0.2">
      <c r="A20" s="4"/>
      <c r="B20" s="3" t="s">
        <v>3</v>
      </c>
      <c r="C20" s="5">
        <v>1</v>
      </c>
      <c r="D20" s="45">
        <f>'[1]6C Proc.'!$G$28</f>
        <v>7081.6570000000002</v>
      </c>
      <c r="E20" s="45">
        <f>D20*C20</f>
        <v>7081.6570000000002</v>
      </c>
    </row>
    <row r="21" spans="1:5" x14ac:dyDescent="0.2">
      <c r="A21" s="4"/>
      <c r="B21" s="4" t="s">
        <v>4</v>
      </c>
      <c r="C21" s="5">
        <v>1</v>
      </c>
      <c r="D21" s="46"/>
      <c r="E21" s="46"/>
    </row>
    <row r="22" spans="1:5" x14ac:dyDescent="0.2">
      <c r="A22" s="4"/>
      <c r="B22" s="4" t="s">
        <v>22</v>
      </c>
      <c r="C22" s="5">
        <v>1</v>
      </c>
      <c r="D22" s="46"/>
      <c r="E22" s="46"/>
    </row>
    <row r="23" spans="1:5" x14ac:dyDescent="0.2">
      <c r="A23" s="4"/>
      <c r="B23" s="4" t="s">
        <v>22</v>
      </c>
      <c r="C23" s="5">
        <v>1</v>
      </c>
      <c r="D23" s="46"/>
      <c r="E23" s="46"/>
    </row>
    <row r="24" spans="1:5" x14ac:dyDescent="0.2">
      <c r="A24" s="4"/>
      <c r="B24" s="4" t="s">
        <v>5</v>
      </c>
      <c r="C24" s="5">
        <v>2</v>
      </c>
      <c r="D24" s="46"/>
      <c r="E24" s="46"/>
    </row>
    <row r="25" spans="1:5" x14ac:dyDescent="0.2">
      <c r="A25" s="4"/>
      <c r="B25" s="4" t="s">
        <v>6</v>
      </c>
      <c r="C25" s="5">
        <v>1</v>
      </c>
      <c r="D25" s="46"/>
      <c r="E25" s="46"/>
    </row>
    <row r="26" spans="1:5" x14ac:dyDescent="0.2">
      <c r="A26" s="4"/>
      <c r="B26" s="4" t="s">
        <v>7</v>
      </c>
      <c r="C26" s="5">
        <v>2</v>
      </c>
      <c r="D26" s="46"/>
      <c r="E26" s="46"/>
    </row>
    <row r="27" spans="1:5" x14ac:dyDescent="0.2">
      <c r="A27" s="4"/>
      <c r="B27" s="4" t="s">
        <v>18</v>
      </c>
      <c r="C27" s="5">
        <v>1</v>
      </c>
      <c r="D27" s="46"/>
      <c r="E27" s="46"/>
    </row>
    <row r="28" spans="1:5" x14ac:dyDescent="0.2">
      <c r="A28" s="4"/>
      <c r="B28" s="4" t="s">
        <v>10</v>
      </c>
      <c r="C28" s="5">
        <v>2</v>
      </c>
      <c r="D28" s="46"/>
      <c r="E28" s="46"/>
    </row>
    <row r="29" spans="1:5" x14ac:dyDescent="0.2">
      <c r="A29" s="4"/>
      <c r="B29" s="4" t="s">
        <v>11</v>
      </c>
      <c r="C29" s="5">
        <v>1</v>
      </c>
      <c r="D29" s="46"/>
      <c r="E29" s="46"/>
    </row>
    <row r="30" spans="1:5" x14ac:dyDescent="0.2">
      <c r="A30" s="4"/>
      <c r="B30" s="4" t="s">
        <v>12</v>
      </c>
      <c r="C30" s="5">
        <v>1</v>
      </c>
      <c r="D30" s="46"/>
      <c r="E30" s="46"/>
    </row>
    <row r="31" spans="1:5" x14ac:dyDescent="0.2">
      <c r="A31" s="4"/>
      <c r="B31" s="4" t="s">
        <v>151</v>
      </c>
      <c r="C31" s="5">
        <v>1</v>
      </c>
      <c r="D31" s="46"/>
      <c r="E31" s="46"/>
    </row>
    <row r="32" spans="1:5" x14ac:dyDescent="0.2">
      <c r="A32" s="4"/>
      <c r="B32" s="4" t="s">
        <v>13</v>
      </c>
      <c r="C32" s="5">
        <v>1</v>
      </c>
      <c r="D32" s="46"/>
      <c r="E32" s="46"/>
    </row>
    <row r="33" spans="1:5" x14ac:dyDescent="0.2">
      <c r="A33" s="4"/>
      <c r="B33" s="4" t="s">
        <v>14</v>
      </c>
      <c r="C33" s="5">
        <v>1</v>
      </c>
      <c r="D33" s="46"/>
      <c r="E33" s="46"/>
    </row>
    <row r="34" spans="1:5" x14ac:dyDescent="0.2">
      <c r="A34" s="4"/>
      <c r="B34" s="4" t="s">
        <v>15</v>
      </c>
      <c r="C34" s="5">
        <v>1</v>
      </c>
      <c r="D34" s="46"/>
      <c r="E34" s="46"/>
    </row>
    <row r="35" spans="1:5" x14ac:dyDescent="0.2">
      <c r="A35" s="4"/>
      <c r="B35" s="4" t="s">
        <v>16</v>
      </c>
      <c r="C35" s="5">
        <v>1</v>
      </c>
      <c r="D35" s="46"/>
      <c r="E35" s="46"/>
    </row>
    <row r="36" spans="1:5" x14ac:dyDescent="0.2">
      <c r="A36" s="4"/>
      <c r="B36" s="4" t="s">
        <v>17</v>
      </c>
      <c r="C36" s="5">
        <v>1</v>
      </c>
      <c r="D36" s="47"/>
      <c r="E36" s="47"/>
    </row>
  </sheetData>
  <mergeCells count="4">
    <mergeCell ref="D3:D18"/>
    <mergeCell ref="E3:E18"/>
    <mergeCell ref="D20:D36"/>
    <mergeCell ref="E20:E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D3" sqref="D3:D18"/>
    </sheetView>
  </sheetViews>
  <sheetFormatPr defaultRowHeight="12.75" x14ac:dyDescent="0.2"/>
  <cols>
    <col min="1" max="1" width="7" style="1" bestFit="1" customWidth="1"/>
    <col min="2" max="2" width="80.7109375" style="1" customWidth="1"/>
    <col min="3" max="3" width="7.85546875" style="1" bestFit="1" customWidth="1"/>
    <col min="4" max="4" width="8.85546875" style="1" bestFit="1" customWidth="1"/>
    <col min="5" max="5" width="11.7109375" style="1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1</v>
      </c>
      <c r="D1" s="8" t="s">
        <v>2</v>
      </c>
      <c r="E1" s="8" t="s">
        <v>29</v>
      </c>
    </row>
    <row r="2" spans="1:5" x14ac:dyDescent="0.2">
      <c r="A2" s="7"/>
      <c r="B2" s="7" t="s">
        <v>30</v>
      </c>
      <c r="C2" s="7"/>
      <c r="D2" s="8"/>
      <c r="E2" s="8"/>
    </row>
    <row r="3" spans="1:5" x14ac:dyDescent="0.2">
      <c r="A3" s="4"/>
      <c r="B3" s="3" t="s">
        <v>3</v>
      </c>
      <c r="C3" s="5">
        <v>1</v>
      </c>
      <c r="D3" s="45">
        <f>'[1]8C Proc. - Silver'!$G$10</f>
        <v>3406.2671999999998</v>
      </c>
      <c r="E3" s="45">
        <f>D3*C3</f>
        <v>3406.2671999999998</v>
      </c>
    </row>
    <row r="4" spans="1:5" x14ac:dyDescent="0.2">
      <c r="A4" s="4"/>
      <c r="B4" s="4" t="s">
        <v>4</v>
      </c>
      <c r="C4" s="5">
        <v>1</v>
      </c>
      <c r="D4" s="46"/>
      <c r="E4" s="46"/>
    </row>
    <row r="5" spans="1:5" x14ac:dyDescent="0.2">
      <c r="A5" s="4"/>
      <c r="B5" s="4" t="s">
        <v>23</v>
      </c>
      <c r="C5" s="5">
        <v>1</v>
      </c>
      <c r="D5" s="46"/>
      <c r="E5" s="46"/>
    </row>
    <row r="6" spans="1:5" x14ac:dyDescent="0.2">
      <c r="A6" s="4"/>
      <c r="B6" s="4" t="s">
        <v>5</v>
      </c>
      <c r="C6" s="5">
        <v>2</v>
      </c>
      <c r="D6" s="46"/>
      <c r="E6" s="46"/>
    </row>
    <row r="7" spans="1:5" x14ac:dyDescent="0.2">
      <c r="A7" s="4"/>
      <c r="B7" s="4" t="s">
        <v>6</v>
      </c>
      <c r="C7" s="5">
        <v>1</v>
      </c>
      <c r="D7" s="46"/>
      <c r="E7" s="46"/>
    </row>
    <row r="8" spans="1:5" x14ac:dyDescent="0.2">
      <c r="A8" s="4"/>
      <c r="B8" s="4" t="s">
        <v>7</v>
      </c>
      <c r="C8" s="5">
        <v>2</v>
      </c>
      <c r="D8" s="46"/>
      <c r="E8" s="46"/>
    </row>
    <row r="9" spans="1:5" x14ac:dyDescent="0.2">
      <c r="A9" s="4"/>
      <c r="B9" s="4" t="s">
        <v>8</v>
      </c>
      <c r="C9" s="5">
        <v>1</v>
      </c>
      <c r="D9" s="46"/>
      <c r="E9" s="46"/>
    </row>
    <row r="10" spans="1:5" x14ac:dyDescent="0.2">
      <c r="A10" s="4"/>
      <c r="B10" s="4" t="s">
        <v>10</v>
      </c>
      <c r="C10" s="5">
        <v>1</v>
      </c>
      <c r="D10" s="46"/>
      <c r="E10" s="46"/>
    </row>
    <row r="11" spans="1:5" x14ac:dyDescent="0.2">
      <c r="A11" s="4"/>
      <c r="B11" s="4" t="s">
        <v>11</v>
      </c>
      <c r="C11" s="5">
        <v>1</v>
      </c>
      <c r="D11" s="46"/>
      <c r="E11" s="46"/>
    </row>
    <row r="12" spans="1:5" x14ac:dyDescent="0.2">
      <c r="A12" s="4"/>
      <c r="B12" s="4" t="s">
        <v>12</v>
      </c>
      <c r="C12" s="5">
        <v>1</v>
      </c>
      <c r="D12" s="46"/>
      <c r="E12" s="46"/>
    </row>
    <row r="13" spans="1:5" x14ac:dyDescent="0.2">
      <c r="A13" s="4"/>
      <c r="B13" s="4" t="s">
        <v>151</v>
      </c>
      <c r="C13" s="5">
        <v>1</v>
      </c>
      <c r="D13" s="46"/>
      <c r="E13" s="46"/>
    </row>
    <row r="14" spans="1:5" x14ac:dyDescent="0.2">
      <c r="A14" s="4"/>
      <c r="B14" s="4" t="s">
        <v>13</v>
      </c>
      <c r="C14" s="5">
        <v>1</v>
      </c>
      <c r="D14" s="46"/>
      <c r="E14" s="46"/>
    </row>
    <row r="15" spans="1:5" x14ac:dyDescent="0.2">
      <c r="A15" s="4"/>
      <c r="B15" s="4" t="s">
        <v>14</v>
      </c>
      <c r="C15" s="5">
        <v>1</v>
      </c>
      <c r="D15" s="46"/>
      <c r="E15" s="46"/>
    </row>
    <row r="16" spans="1:5" x14ac:dyDescent="0.2">
      <c r="A16" s="4"/>
      <c r="B16" s="4" t="s">
        <v>15</v>
      </c>
      <c r="C16" s="5">
        <v>1</v>
      </c>
      <c r="D16" s="46"/>
      <c r="E16" s="46"/>
    </row>
    <row r="17" spans="1:5" x14ac:dyDescent="0.2">
      <c r="A17" s="4"/>
      <c r="B17" s="4" t="s">
        <v>16</v>
      </c>
      <c r="C17" s="5">
        <v>1</v>
      </c>
      <c r="D17" s="46"/>
      <c r="E17" s="46"/>
    </row>
    <row r="18" spans="1:5" x14ac:dyDescent="0.2">
      <c r="A18" s="4"/>
      <c r="B18" s="4" t="s">
        <v>17</v>
      </c>
      <c r="C18" s="5">
        <v>1</v>
      </c>
      <c r="D18" s="47"/>
      <c r="E18" s="47"/>
    </row>
    <row r="19" spans="1:5" x14ac:dyDescent="0.2">
      <c r="A19" s="7"/>
      <c r="B19" s="7" t="s">
        <v>30</v>
      </c>
      <c r="C19" s="7"/>
      <c r="D19" s="8"/>
      <c r="E19" s="8"/>
    </row>
    <row r="20" spans="1:5" x14ac:dyDescent="0.2">
      <c r="A20" s="4"/>
      <c r="B20" s="3" t="s">
        <v>3</v>
      </c>
      <c r="C20" s="5">
        <v>1</v>
      </c>
      <c r="D20" s="45">
        <f>'[1]8C Proc. - Silver'!$G$27</f>
        <v>4014.9087999999997</v>
      </c>
      <c r="E20" s="45">
        <f>D20*C20</f>
        <v>4014.9087999999997</v>
      </c>
    </row>
    <row r="21" spans="1:5" x14ac:dyDescent="0.2">
      <c r="A21" s="4"/>
      <c r="B21" s="4" t="s">
        <v>4</v>
      </c>
      <c r="C21" s="5">
        <v>1</v>
      </c>
      <c r="D21" s="46"/>
      <c r="E21" s="46"/>
    </row>
    <row r="22" spans="1:5" x14ac:dyDescent="0.2">
      <c r="A22" s="4"/>
      <c r="B22" s="4" t="s">
        <v>23</v>
      </c>
      <c r="C22" s="5">
        <v>1</v>
      </c>
      <c r="D22" s="46"/>
      <c r="E22" s="46"/>
    </row>
    <row r="23" spans="1:5" x14ac:dyDescent="0.2">
      <c r="A23" s="4"/>
      <c r="B23" s="4" t="s">
        <v>23</v>
      </c>
      <c r="C23" s="5">
        <v>1</v>
      </c>
      <c r="D23" s="46"/>
      <c r="E23" s="46"/>
    </row>
    <row r="24" spans="1:5" x14ac:dyDescent="0.2">
      <c r="A24" s="4"/>
      <c r="B24" s="4" t="s">
        <v>5</v>
      </c>
      <c r="C24" s="5">
        <v>2</v>
      </c>
      <c r="D24" s="46"/>
      <c r="E24" s="46"/>
    </row>
    <row r="25" spans="1:5" x14ac:dyDescent="0.2">
      <c r="A25" s="4"/>
      <c r="B25" s="4" t="s">
        <v>6</v>
      </c>
      <c r="C25" s="5">
        <v>1</v>
      </c>
      <c r="D25" s="46"/>
      <c r="E25" s="46"/>
    </row>
    <row r="26" spans="1:5" x14ac:dyDescent="0.2">
      <c r="A26" s="4"/>
      <c r="B26" s="4" t="s">
        <v>7</v>
      </c>
      <c r="C26" s="5">
        <v>2</v>
      </c>
      <c r="D26" s="46"/>
      <c r="E26" s="46"/>
    </row>
    <row r="27" spans="1:5" x14ac:dyDescent="0.2">
      <c r="A27" s="4"/>
      <c r="B27" s="4" t="s">
        <v>18</v>
      </c>
      <c r="C27" s="5">
        <v>1</v>
      </c>
      <c r="D27" s="46"/>
      <c r="E27" s="46"/>
    </row>
    <row r="28" spans="1:5" x14ac:dyDescent="0.2">
      <c r="A28" s="4"/>
      <c r="B28" s="4" t="s">
        <v>10</v>
      </c>
      <c r="C28" s="5">
        <v>2</v>
      </c>
      <c r="D28" s="46"/>
      <c r="E28" s="46"/>
    </row>
    <row r="29" spans="1:5" x14ac:dyDescent="0.2">
      <c r="A29" s="4"/>
      <c r="B29" s="4" t="s">
        <v>11</v>
      </c>
      <c r="C29" s="5">
        <v>1</v>
      </c>
      <c r="D29" s="46"/>
      <c r="E29" s="46"/>
    </row>
    <row r="30" spans="1:5" x14ac:dyDescent="0.2">
      <c r="A30" s="4"/>
      <c r="B30" s="4" t="s">
        <v>12</v>
      </c>
      <c r="C30" s="5">
        <v>1</v>
      </c>
      <c r="D30" s="46"/>
      <c r="E30" s="46"/>
    </row>
    <row r="31" spans="1:5" x14ac:dyDescent="0.2">
      <c r="A31" s="4"/>
      <c r="B31" s="4" t="s">
        <v>151</v>
      </c>
      <c r="C31" s="5">
        <v>1</v>
      </c>
      <c r="D31" s="46"/>
      <c r="E31" s="46"/>
    </row>
    <row r="32" spans="1:5" x14ac:dyDescent="0.2">
      <c r="A32" s="4"/>
      <c r="B32" s="4" t="s">
        <v>13</v>
      </c>
      <c r="C32" s="5">
        <v>1</v>
      </c>
      <c r="D32" s="46"/>
      <c r="E32" s="46"/>
    </row>
    <row r="33" spans="1:5" x14ac:dyDescent="0.2">
      <c r="A33" s="4"/>
      <c r="B33" s="4" t="s">
        <v>14</v>
      </c>
      <c r="C33" s="5">
        <v>1</v>
      </c>
      <c r="D33" s="46"/>
      <c r="E33" s="46"/>
    </row>
    <row r="34" spans="1:5" x14ac:dyDescent="0.2">
      <c r="A34" s="4"/>
      <c r="B34" s="4" t="s">
        <v>15</v>
      </c>
      <c r="C34" s="5">
        <v>1</v>
      </c>
      <c r="D34" s="46"/>
      <c r="E34" s="46"/>
    </row>
    <row r="35" spans="1:5" x14ac:dyDescent="0.2">
      <c r="A35" s="4"/>
      <c r="B35" s="4" t="s">
        <v>16</v>
      </c>
      <c r="C35" s="5">
        <v>1</v>
      </c>
      <c r="D35" s="46"/>
      <c r="E35" s="46"/>
    </row>
    <row r="36" spans="1:5" x14ac:dyDescent="0.2">
      <c r="A36" s="4"/>
      <c r="B36" s="4" t="s">
        <v>17</v>
      </c>
      <c r="C36" s="5">
        <v>1</v>
      </c>
      <c r="D36" s="47"/>
      <c r="E36" s="47"/>
    </row>
  </sheetData>
  <mergeCells count="4">
    <mergeCell ref="D3:D18"/>
    <mergeCell ref="E3:E18"/>
    <mergeCell ref="D20:D36"/>
    <mergeCell ref="E20:E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3" workbookViewId="0">
      <selection activeCell="D19" sqref="D19:D35"/>
    </sheetView>
  </sheetViews>
  <sheetFormatPr defaultRowHeight="15" x14ac:dyDescent="0.25"/>
  <cols>
    <col min="2" max="2" width="78" bestFit="1" customWidth="1"/>
  </cols>
  <sheetData>
    <row r="1" spans="1:5" s="1" customFormat="1" ht="12.75" x14ac:dyDescent="0.2">
      <c r="A1" s="7"/>
      <c r="B1" s="7" t="s">
        <v>30</v>
      </c>
      <c r="C1" s="7"/>
      <c r="D1" s="8"/>
      <c r="E1" s="8"/>
    </row>
    <row r="2" spans="1:5" s="1" customFormat="1" ht="12.75" x14ac:dyDescent="0.2">
      <c r="A2" s="4"/>
      <c r="B2" s="3" t="s">
        <v>3</v>
      </c>
      <c r="C2" s="5">
        <v>1</v>
      </c>
      <c r="D2" s="45">
        <f>'[1]8C Proc. - Gold'!$G$9</f>
        <v>5674.8608000000004</v>
      </c>
      <c r="E2" s="45">
        <f>D2*C2</f>
        <v>5674.8608000000004</v>
      </c>
    </row>
    <row r="3" spans="1:5" s="1" customFormat="1" ht="12.75" x14ac:dyDescent="0.2">
      <c r="A3" s="4"/>
      <c r="B3" s="4" t="s">
        <v>4</v>
      </c>
      <c r="C3" s="5">
        <v>1</v>
      </c>
      <c r="D3" s="46"/>
      <c r="E3" s="46"/>
    </row>
    <row r="4" spans="1:5" s="1" customFormat="1" ht="12.75" x14ac:dyDescent="0.2">
      <c r="A4" s="4"/>
      <c r="B4" s="43" t="s">
        <v>174</v>
      </c>
      <c r="C4" s="5">
        <v>1</v>
      </c>
      <c r="D4" s="46"/>
      <c r="E4" s="46"/>
    </row>
    <row r="5" spans="1:5" s="1" customFormat="1" ht="12.75" x14ac:dyDescent="0.2">
      <c r="A5" s="4"/>
      <c r="B5" s="4" t="s">
        <v>5</v>
      </c>
      <c r="C5" s="5">
        <v>2</v>
      </c>
      <c r="D5" s="46"/>
      <c r="E5" s="46"/>
    </row>
    <row r="6" spans="1:5" s="1" customFormat="1" ht="12.75" x14ac:dyDescent="0.2">
      <c r="A6" s="4"/>
      <c r="B6" s="4" t="s">
        <v>6</v>
      </c>
      <c r="C6" s="5">
        <v>1</v>
      </c>
      <c r="D6" s="46"/>
      <c r="E6" s="46"/>
    </row>
    <row r="7" spans="1:5" s="1" customFormat="1" ht="12.75" x14ac:dyDescent="0.2">
      <c r="A7" s="4"/>
      <c r="B7" s="4" t="s">
        <v>7</v>
      </c>
      <c r="C7" s="5">
        <v>2</v>
      </c>
      <c r="D7" s="46"/>
      <c r="E7" s="46"/>
    </row>
    <row r="8" spans="1:5" s="1" customFormat="1" ht="12.75" x14ac:dyDescent="0.2">
      <c r="A8" s="4"/>
      <c r="B8" s="4" t="s">
        <v>18</v>
      </c>
      <c r="C8" s="5">
        <v>1</v>
      </c>
      <c r="D8" s="46"/>
      <c r="E8" s="46"/>
    </row>
    <row r="9" spans="1:5" s="1" customFormat="1" ht="12.75" x14ac:dyDescent="0.2">
      <c r="A9" s="4"/>
      <c r="B9" s="4" t="s">
        <v>10</v>
      </c>
      <c r="C9" s="5">
        <v>2</v>
      </c>
      <c r="D9" s="46"/>
      <c r="E9" s="46"/>
    </row>
    <row r="10" spans="1:5" s="1" customFormat="1" ht="12.75" x14ac:dyDescent="0.2">
      <c r="A10" s="4"/>
      <c r="B10" s="4" t="s">
        <v>11</v>
      </c>
      <c r="C10" s="5">
        <v>1</v>
      </c>
      <c r="D10" s="46"/>
      <c r="E10" s="46"/>
    </row>
    <row r="11" spans="1:5" s="1" customFormat="1" ht="12.75" x14ac:dyDescent="0.2">
      <c r="A11" s="4"/>
      <c r="B11" s="4" t="s">
        <v>12</v>
      </c>
      <c r="C11" s="5">
        <v>1</v>
      </c>
      <c r="D11" s="46"/>
      <c r="E11" s="46"/>
    </row>
    <row r="12" spans="1:5" s="1" customFormat="1" ht="12.75" x14ac:dyDescent="0.2">
      <c r="A12" s="4"/>
      <c r="B12" s="4" t="s">
        <v>151</v>
      </c>
      <c r="C12" s="5">
        <v>1</v>
      </c>
      <c r="D12" s="46"/>
      <c r="E12" s="46"/>
    </row>
    <row r="13" spans="1:5" s="1" customFormat="1" ht="12.75" x14ac:dyDescent="0.2">
      <c r="A13" s="4"/>
      <c r="B13" s="4" t="s">
        <v>13</v>
      </c>
      <c r="C13" s="5">
        <v>1</v>
      </c>
      <c r="D13" s="46"/>
      <c r="E13" s="46"/>
    </row>
    <row r="14" spans="1:5" s="1" customFormat="1" ht="12.75" x14ac:dyDescent="0.2">
      <c r="A14" s="4"/>
      <c r="B14" s="4" t="s">
        <v>14</v>
      </c>
      <c r="C14" s="5">
        <v>1</v>
      </c>
      <c r="D14" s="46"/>
      <c r="E14" s="46"/>
    </row>
    <row r="15" spans="1:5" s="1" customFormat="1" ht="12.75" x14ac:dyDescent="0.2">
      <c r="A15" s="4"/>
      <c r="B15" s="4" t="s">
        <v>15</v>
      </c>
      <c r="C15" s="5">
        <v>1</v>
      </c>
      <c r="D15" s="46"/>
      <c r="E15" s="46"/>
    </row>
    <row r="16" spans="1:5" s="1" customFormat="1" ht="12.75" x14ac:dyDescent="0.2">
      <c r="A16" s="4"/>
      <c r="B16" s="4" t="s">
        <v>16</v>
      </c>
      <c r="C16" s="5">
        <v>1</v>
      </c>
      <c r="D16" s="46"/>
      <c r="E16" s="46"/>
    </row>
    <row r="17" spans="1:5" s="1" customFormat="1" ht="12.75" x14ac:dyDescent="0.2">
      <c r="A17" s="4"/>
      <c r="B17" s="4" t="s">
        <v>17</v>
      </c>
      <c r="C17" s="5">
        <v>1</v>
      </c>
      <c r="D17" s="47"/>
      <c r="E17" s="47"/>
    </row>
    <row r="18" spans="1:5" s="1" customFormat="1" ht="12.75" x14ac:dyDescent="0.2">
      <c r="A18" s="7"/>
      <c r="B18" s="7" t="s">
        <v>30</v>
      </c>
      <c r="C18" s="7"/>
      <c r="D18" s="8"/>
      <c r="E18" s="8"/>
    </row>
    <row r="19" spans="1:5" s="1" customFormat="1" ht="12.75" x14ac:dyDescent="0.2">
      <c r="A19" s="4"/>
      <c r="B19" s="3" t="s">
        <v>3</v>
      </c>
      <c r="C19" s="5">
        <v>1</v>
      </c>
      <c r="D19" s="45">
        <f>'[1]8C Proc. - Gold'!$G$27</f>
        <v>8169.4179000000004</v>
      </c>
      <c r="E19" s="45">
        <f>D19*C19</f>
        <v>8169.4179000000004</v>
      </c>
    </row>
    <row r="20" spans="1:5" s="1" customFormat="1" ht="12.75" x14ac:dyDescent="0.2">
      <c r="A20" s="4"/>
      <c r="B20" s="4" t="s">
        <v>4</v>
      </c>
      <c r="C20" s="5">
        <v>1</v>
      </c>
      <c r="D20" s="46"/>
      <c r="E20" s="46"/>
    </row>
    <row r="21" spans="1:5" s="1" customFormat="1" ht="12.75" x14ac:dyDescent="0.2">
      <c r="A21" s="4"/>
      <c r="B21" s="43" t="s">
        <v>174</v>
      </c>
      <c r="C21" s="5">
        <v>1</v>
      </c>
      <c r="D21" s="46"/>
      <c r="E21" s="46"/>
    </row>
    <row r="22" spans="1:5" s="1" customFormat="1" ht="12.75" x14ac:dyDescent="0.2">
      <c r="A22" s="4"/>
      <c r="B22" s="43" t="s">
        <v>174</v>
      </c>
      <c r="C22" s="5">
        <v>1</v>
      </c>
      <c r="D22" s="46"/>
      <c r="E22" s="46"/>
    </row>
    <row r="23" spans="1:5" s="1" customFormat="1" ht="12.75" x14ac:dyDescent="0.2">
      <c r="A23" s="4"/>
      <c r="B23" s="4" t="s">
        <v>5</v>
      </c>
      <c r="C23" s="5">
        <v>2</v>
      </c>
      <c r="D23" s="46"/>
      <c r="E23" s="46"/>
    </row>
    <row r="24" spans="1:5" s="1" customFormat="1" ht="12.75" x14ac:dyDescent="0.2">
      <c r="A24" s="4"/>
      <c r="B24" s="4" t="s">
        <v>6</v>
      </c>
      <c r="C24" s="5">
        <v>1</v>
      </c>
      <c r="D24" s="46"/>
      <c r="E24" s="46"/>
    </row>
    <row r="25" spans="1:5" s="1" customFormat="1" ht="12.75" x14ac:dyDescent="0.2">
      <c r="A25" s="4"/>
      <c r="B25" s="4" t="s">
        <v>7</v>
      </c>
      <c r="C25" s="5">
        <v>2</v>
      </c>
      <c r="D25" s="46"/>
      <c r="E25" s="46"/>
    </row>
    <row r="26" spans="1:5" s="1" customFormat="1" ht="12.75" x14ac:dyDescent="0.2">
      <c r="A26" s="4"/>
      <c r="B26" s="4" t="s">
        <v>18</v>
      </c>
      <c r="C26" s="5">
        <v>1</v>
      </c>
      <c r="D26" s="46"/>
      <c r="E26" s="46"/>
    </row>
    <row r="27" spans="1:5" s="1" customFormat="1" ht="12.75" x14ac:dyDescent="0.2">
      <c r="A27" s="4"/>
      <c r="B27" s="4" t="s">
        <v>10</v>
      </c>
      <c r="C27" s="5">
        <v>2</v>
      </c>
      <c r="D27" s="46"/>
      <c r="E27" s="46"/>
    </row>
    <row r="28" spans="1:5" s="1" customFormat="1" ht="12.75" x14ac:dyDescent="0.2">
      <c r="A28" s="4"/>
      <c r="B28" s="4" t="s">
        <v>11</v>
      </c>
      <c r="C28" s="5">
        <v>1</v>
      </c>
      <c r="D28" s="46"/>
      <c r="E28" s="46"/>
    </row>
    <row r="29" spans="1:5" s="1" customFormat="1" ht="12.75" x14ac:dyDescent="0.2">
      <c r="A29" s="4"/>
      <c r="B29" s="4" t="s">
        <v>12</v>
      </c>
      <c r="C29" s="5">
        <v>1</v>
      </c>
      <c r="D29" s="46"/>
      <c r="E29" s="46"/>
    </row>
    <row r="30" spans="1:5" s="1" customFormat="1" ht="12.75" x14ac:dyDescent="0.2">
      <c r="A30" s="4"/>
      <c r="B30" s="4" t="s">
        <v>151</v>
      </c>
      <c r="C30" s="5">
        <v>1</v>
      </c>
      <c r="D30" s="46"/>
      <c r="E30" s="46"/>
    </row>
    <row r="31" spans="1:5" s="1" customFormat="1" ht="12.75" x14ac:dyDescent="0.2">
      <c r="A31" s="4"/>
      <c r="B31" s="4" t="s">
        <v>13</v>
      </c>
      <c r="C31" s="5">
        <v>1</v>
      </c>
      <c r="D31" s="46"/>
      <c r="E31" s="46"/>
    </row>
    <row r="32" spans="1:5" s="1" customFormat="1" ht="12.75" x14ac:dyDescent="0.2">
      <c r="A32" s="4"/>
      <c r="B32" s="4" t="s">
        <v>14</v>
      </c>
      <c r="C32" s="5">
        <v>1</v>
      </c>
      <c r="D32" s="46"/>
      <c r="E32" s="46"/>
    </row>
    <row r="33" spans="1:5" s="1" customFormat="1" ht="12.75" x14ac:dyDescent="0.2">
      <c r="A33" s="4"/>
      <c r="B33" s="4" t="s">
        <v>15</v>
      </c>
      <c r="C33" s="5">
        <v>1</v>
      </c>
      <c r="D33" s="46"/>
      <c r="E33" s="46"/>
    </row>
    <row r="34" spans="1:5" s="1" customFormat="1" ht="12.75" x14ac:dyDescent="0.2">
      <c r="A34" s="4"/>
      <c r="B34" s="4" t="s">
        <v>16</v>
      </c>
      <c r="C34" s="5">
        <v>1</v>
      </c>
      <c r="D34" s="46"/>
      <c r="E34" s="46"/>
    </row>
    <row r="35" spans="1:5" s="1" customFormat="1" ht="12.75" x14ac:dyDescent="0.2">
      <c r="A35" s="4"/>
      <c r="B35" s="4" t="s">
        <v>17</v>
      </c>
      <c r="C35" s="5">
        <v>1</v>
      </c>
      <c r="D35" s="47"/>
      <c r="E35" s="47"/>
    </row>
  </sheetData>
  <mergeCells count="4">
    <mergeCell ref="D19:D35"/>
    <mergeCell ref="E19:E35"/>
    <mergeCell ref="D2:D17"/>
    <mergeCell ref="E2:E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4" workbookViewId="0">
      <selection activeCell="D3" sqref="D3:D18"/>
    </sheetView>
  </sheetViews>
  <sheetFormatPr defaultRowHeight="12.75" x14ac:dyDescent="0.2"/>
  <cols>
    <col min="1" max="1" width="7" style="1" bestFit="1" customWidth="1"/>
    <col min="2" max="2" width="75.28515625" style="1" bestFit="1" customWidth="1"/>
    <col min="3" max="3" width="7.85546875" style="1" bestFit="1" customWidth="1"/>
    <col min="4" max="4" width="8.85546875" style="1" bestFit="1" customWidth="1"/>
    <col min="5" max="5" width="11.7109375" style="1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1</v>
      </c>
      <c r="D1" s="8" t="s">
        <v>2</v>
      </c>
      <c r="E1" s="8" t="s">
        <v>29</v>
      </c>
    </row>
    <row r="2" spans="1:5" s="2" customFormat="1" x14ac:dyDescent="0.25">
      <c r="A2" s="7"/>
      <c r="B2" s="7" t="s">
        <v>30</v>
      </c>
      <c r="C2" s="7"/>
      <c r="D2" s="8"/>
      <c r="E2" s="8"/>
    </row>
    <row r="3" spans="1:5" x14ac:dyDescent="0.2">
      <c r="A3" s="4"/>
      <c r="B3" s="3" t="s">
        <v>3</v>
      </c>
      <c r="C3" s="5">
        <v>1</v>
      </c>
      <c r="D3" s="45">
        <f>'[1]10C Proc.'!$G$10</f>
        <v>3733.3184000000001</v>
      </c>
      <c r="E3" s="45">
        <f>D3*C3</f>
        <v>3733.3184000000001</v>
      </c>
    </row>
    <row r="4" spans="1:5" x14ac:dyDescent="0.2">
      <c r="A4" s="4"/>
      <c r="B4" s="4" t="s">
        <v>4</v>
      </c>
      <c r="C4" s="5">
        <v>1</v>
      </c>
      <c r="D4" s="46"/>
      <c r="E4" s="46"/>
    </row>
    <row r="5" spans="1:5" x14ac:dyDescent="0.2">
      <c r="A5" s="4"/>
      <c r="B5" s="4" t="s">
        <v>24</v>
      </c>
      <c r="C5" s="5">
        <v>1</v>
      </c>
      <c r="D5" s="46"/>
      <c r="E5" s="46"/>
    </row>
    <row r="6" spans="1:5" x14ac:dyDescent="0.2">
      <c r="A6" s="4"/>
      <c r="B6" s="4" t="s">
        <v>5</v>
      </c>
      <c r="C6" s="5">
        <v>2</v>
      </c>
      <c r="D6" s="46"/>
      <c r="E6" s="46"/>
    </row>
    <row r="7" spans="1:5" x14ac:dyDescent="0.2">
      <c r="A7" s="4"/>
      <c r="B7" s="4" t="s">
        <v>6</v>
      </c>
      <c r="C7" s="5">
        <v>1</v>
      </c>
      <c r="D7" s="46"/>
      <c r="E7" s="46"/>
    </row>
    <row r="8" spans="1:5" x14ac:dyDescent="0.2">
      <c r="A8" s="4"/>
      <c r="B8" s="4" t="s">
        <v>7</v>
      </c>
      <c r="C8" s="5">
        <v>2</v>
      </c>
      <c r="D8" s="46"/>
      <c r="E8" s="46"/>
    </row>
    <row r="9" spans="1:5" x14ac:dyDescent="0.2">
      <c r="A9" s="4"/>
      <c r="B9" s="4" t="s">
        <v>8</v>
      </c>
      <c r="C9" s="5">
        <v>1</v>
      </c>
      <c r="D9" s="46"/>
      <c r="E9" s="46"/>
    </row>
    <row r="10" spans="1:5" x14ac:dyDescent="0.2">
      <c r="A10" s="4"/>
      <c r="B10" s="4" t="s">
        <v>10</v>
      </c>
      <c r="C10" s="5">
        <v>1</v>
      </c>
      <c r="D10" s="46"/>
      <c r="E10" s="46"/>
    </row>
    <row r="11" spans="1:5" x14ac:dyDescent="0.2">
      <c r="A11" s="4"/>
      <c r="B11" s="4" t="s">
        <v>11</v>
      </c>
      <c r="C11" s="5">
        <v>1</v>
      </c>
      <c r="D11" s="46"/>
      <c r="E11" s="46"/>
    </row>
    <row r="12" spans="1:5" x14ac:dyDescent="0.2">
      <c r="A12" s="4"/>
      <c r="B12" s="4" t="s">
        <v>12</v>
      </c>
      <c r="C12" s="5">
        <v>1</v>
      </c>
      <c r="D12" s="46"/>
      <c r="E12" s="46"/>
    </row>
    <row r="13" spans="1:5" x14ac:dyDescent="0.2">
      <c r="A13" s="4"/>
      <c r="B13" s="4" t="s">
        <v>151</v>
      </c>
      <c r="C13" s="5">
        <v>1</v>
      </c>
      <c r="D13" s="46"/>
      <c r="E13" s="46"/>
    </row>
    <row r="14" spans="1:5" x14ac:dyDescent="0.2">
      <c r="A14" s="4"/>
      <c r="B14" s="4" t="s">
        <v>13</v>
      </c>
      <c r="C14" s="5">
        <v>1</v>
      </c>
      <c r="D14" s="46"/>
      <c r="E14" s="46"/>
    </row>
    <row r="15" spans="1:5" x14ac:dyDescent="0.2">
      <c r="A15" s="4"/>
      <c r="B15" s="4" t="s">
        <v>14</v>
      </c>
      <c r="C15" s="5">
        <v>1</v>
      </c>
      <c r="D15" s="46"/>
      <c r="E15" s="46"/>
    </row>
    <row r="16" spans="1:5" x14ac:dyDescent="0.2">
      <c r="A16" s="4"/>
      <c r="B16" s="4" t="s">
        <v>15</v>
      </c>
      <c r="C16" s="5">
        <v>1</v>
      </c>
      <c r="D16" s="46"/>
      <c r="E16" s="46"/>
    </row>
    <row r="17" spans="1:5" x14ac:dyDescent="0.2">
      <c r="A17" s="4"/>
      <c r="B17" s="4" t="s">
        <v>16</v>
      </c>
      <c r="C17" s="5">
        <v>1</v>
      </c>
      <c r="D17" s="46"/>
      <c r="E17" s="46"/>
    </row>
    <row r="18" spans="1:5" x14ac:dyDescent="0.2">
      <c r="A18" s="4"/>
      <c r="B18" s="4" t="s">
        <v>17</v>
      </c>
      <c r="C18" s="5">
        <v>1</v>
      </c>
      <c r="D18" s="47"/>
      <c r="E18" s="47"/>
    </row>
    <row r="19" spans="1:5" s="2" customFormat="1" x14ac:dyDescent="0.25">
      <c r="A19" s="7"/>
      <c r="B19" s="7" t="s">
        <v>30</v>
      </c>
      <c r="C19" s="7"/>
      <c r="D19" s="8"/>
      <c r="E19" s="8"/>
    </row>
    <row r="20" spans="1:5" x14ac:dyDescent="0.2">
      <c r="A20" s="4"/>
      <c r="B20" s="3" t="s">
        <v>3</v>
      </c>
      <c r="C20" s="5">
        <v>1</v>
      </c>
      <c r="D20" s="45">
        <f>'[1]10C Proc.'!$G$28</f>
        <v>4585.57</v>
      </c>
      <c r="E20" s="45">
        <f>D20*C20</f>
        <v>4585.57</v>
      </c>
    </row>
    <row r="21" spans="1:5" x14ac:dyDescent="0.2">
      <c r="A21" s="4"/>
      <c r="B21" s="4" t="s">
        <v>4</v>
      </c>
      <c r="C21" s="5">
        <v>1</v>
      </c>
      <c r="D21" s="46"/>
      <c r="E21" s="46"/>
    </row>
    <row r="22" spans="1:5" x14ac:dyDescent="0.2">
      <c r="A22" s="4"/>
      <c r="B22" s="4" t="s">
        <v>24</v>
      </c>
      <c r="C22" s="5">
        <v>1</v>
      </c>
      <c r="D22" s="46"/>
      <c r="E22" s="46"/>
    </row>
    <row r="23" spans="1:5" x14ac:dyDescent="0.2">
      <c r="A23" s="4"/>
      <c r="B23" s="4" t="s">
        <v>24</v>
      </c>
      <c r="C23" s="5">
        <v>1</v>
      </c>
      <c r="D23" s="46"/>
      <c r="E23" s="46"/>
    </row>
    <row r="24" spans="1:5" x14ac:dyDescent="0.2">
      <c r="A24" s="4"/>
      <c r="B24" s="4" t="s">
        <v>5</v>
      </c>
      <c r="C24" s="5">
        <v>2</v>
      </c>
      <c r="D24" s="46"/>
      <c r="E24" s="46"/>
    </row>
    <row r="25" spans="1:5" x14ac:dyDescent="0.2">
      <c r="A25" s="4"/>
      <c r="B25" s="4" t="s">
        <v>6</v>
      </c>
      <c r="C25" s="5">
        <v>1</v>
      </c>
      <c r="D25" s="46"/>
      <c r="E25" s="46"/>
    </row>
    <row r="26" spans="1:5" x14ac:dyDescent="0.2">
      <c r="A26" s="4"/>
      <c r="B26" s="4" t="s">
        <v>7</v>
      </c>
      <c r="C26" s="5">
        <v>2</v>
      </c>
      <c r="D26" s="46"/>
      <c r="E26" s="46"/>
    </row>
    <row r="27" spans="1:5" x14ac:dyDescent="0.2">
      <c r="A27" s="4"/>
      <c r="B27" s="4" t="s">
        <v>18</v>
      </c>
      <c r="C27" s="5">
        <v>1</v>
      </c>
      <c r="D27" s="46"/>
      <c r="E27" s="46"/>
    </row>
    <row r="28" spans="1:5" x14ac:dyDescent="0.2">
      <c r="A28" s="4"/>
      <c r="B28" s="4" t="s">
        <v>10</v>
      </c>
      <c r="C28" s="5">
        <v>2</v>
      </c>
      <c r="D28" s="46"/>
      <c r="E28" s="46"/>
    </row>
    <row r="29" spans="1:5" x14ac:dyDescent="0.2">
      <c r="A29" s="4"/>
      <c r="B29" s="4" t="s">
        <v>11</v>
      </c>
      <c r="C29" s="5">
        <v>1</v>
      </c>
      <c r="D29" s="46"/>
      <c r="E29" s="46"/>
    </row>
    <row r="30" spans="1:5" x14ac:dyDescent="0.2">
      <c r="A30" s="4"/>
      <c r="B30" s="4" t="s">
        <v>12</v>
      </c>
      <c r="C30" s="5">
        <v>1</v>
      </c>
      <c r="D30" s="46"/>
      <c r="E30" s="46"/>
    </row>
    <row r="31" spans="1:5" x14ac:dyDescent="0.2">
      <c r="A31" s="4"/>
      <c r="B31" s="4" t="s">
        <v>151</v>
      </c>
      <c r="C31" s="5">
        <v>1</v>
      </c>
      <c r="D31" s="46"/>
      <c r="E31" s="46"/>
    </row>
    <row r="32" spans="1:5" x14ac:dyDescent="0.2">
      <c r="A32" s="4"/>
      <c r="B32" s="4" t="s">
        <v>13</v>
      </c>
      <c r="C32" s="5">
        <v>1</v>
      </c>
      <c r="D32" s="46"/>
      <c r="E32" s="46"/>
    </row>
    <row r="33" spans="1:5" x14ac:dyDescent="0.2">
      <c r="A33" s="4"/>
      <c r="B33" s="4" t="s">
        <v>14</v>
      </c>
      <c r="C33" s="5">
        <v>1</v>
      </c>
      <c r="D33" s="46"/>
      <c r="E33" s="46"/>
    </row>
    <row r="34" spans="1:5" x14ac:dyDescent="0.2">
      <c r="A34" s="4"/>
      <c r="B34" s="4" t="s">
        <v>15</v>
      </c>
      <c r="C34" s="5">
        <v>1</v>
      </c>
      <c r="D34" s="46"/>
      <c r="E34" s="46"/>
    </row>
    <row r="35" spans="1:5" x14ac:dyDescent="0.2">
      <c r="A35" s="4"/>
      <c r="B35" s="4" t="s">
        <v>16</v>
      </c>
      <c r="C35" s="5">
        <v>1</v>
      </c>
      <c r="D35" s="46"/>
      <c r="E35" s="46"/>
    </row>
    <row r="36" spans="1:5" x14ac:dyDescent="0.2">
      <c r="A36" s="4"/>
      <c r="B36" s="4" t="s">
        <v>17</v>
      </c>
      <c r="C36" s="5">
        <v>1</v>
      </c>
      <c r="D36" s="47"/>
      <c r="E36" s="47"/>
    </row>
  </sheetData>
  <mergeCells count="4">
    <mergeCell ref="D20:D36"/>
    <mergeCell ref="E20:E36"/>
    <mergeCell ref="D3:D18"/>
    <mergeCell ref="E3:E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4" workbookViewId="0">
      <selection activeCell="D37" sqref="D37"/>
    </sheetView>
  </sheetViews>
  <sheetFormatPr defaultRowHeight="12.75" x14ac:dyDescent="0.2"/>
  <cols>
    <col min="1" max="1" width="7" style="1" bestFit="1" customWidth="1"/>
    <col min="2" max="2" width="76.5703125" style="1" bestFit="1" customWidth="1"/>
    <col min="3" max="3" width="7.85546875" style="1" bestFit="1" customWidth="1"/>
    <col min="4" max="4" width="8.85546875" style="1" bestFit="1" customWidth="1"/>
    <col min="5" max="5" width="11.7109375" style="1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1</v>
      </c>
      <c r="D1" s="8" t="s">
        <v>2</v>
      </c>
      <c r="E1" s="8" t="s">
        <v>29</v>
      </c>
    </row>
    <row r="2" spans="1:5" s="2" customFormat="1" x14ac:dyDescent="0.25">
      <c r="A2" s="7"/>
      <c r="B2" s="7" t="s">
        <v>30</v>
      </c>
      <c r="C2" s="7"/>
      <c r="D2" s="8"/>
      <c r="E2" s="8"/>
    </row>
    <row r="3" spans="1:5" x14ac:dyDescent="0.2">
      <c r="A3" s="4"/>
      <c r="B3" s="3" t="s">
        <v>3</v>
      </c>
      <c r="C3" s="5">
        <v>1</v>
      </c>
      <c r="D3" s="45">
        <f>'[1]12C Proc.'!$G$10</f>
        <v>3566.15</v>
      </c>
      <c r="E3" s="45">
        <f>D3*C3</f>
        <v>3566.15</v>
      </c>
    </row>
    <row r="4" spans="1:5" x14ac:dyDescent="0.2">
      <c r="A4" s="4"/>
      <c r="B4" s="4" t="s">
        <v>4</v>
      </c>
      <c r="C4" s="5">
        <v>1</v>
      </c>
      <c r="D4" s="46"/>
      <c r="E4" s="46"/>
    </row>
    <row r="5" spans="1:5" x14ac:dyDescent="0.2">
      <c r="A5" s="4"/>
      <c r="B5" s="4" t="s">
        <v>25</v>
      </c>
      <c r="C5" s="5">
        <v>1</v>
      </c>
      <c r="D5" s="46"/>
      <c r="E5" s="46"/>
    </row>
    <row r="6" spans="1:5" x14ac:dyDescent="0.2">
      <c r="A6" s="4"/>
      <c r="B6" s="4" t="s">
        <v>5</v>
      </c>
      <c r="C6" s="5">
        <v>2</v>
      </c>
      <c r="D6" s="46"/>
      <c r="E6" s="46"/>
    </row>
    <row r="7" spans="1:5" x14ac:dyDescent="0.2">
      <c r="A7" s="4"/>
      <c r="B7" s="4" t="s">
        <v>6</v>
      </c>
      <c r="C7" s="5">
        <v>1</v>
      </c>
      <c r="D7" s="46"/>
      <c r="E7" s="46"/>
    </row>
    <row r="8" spans="1:5" x14ac:dyDescent="0.2">
      <c r="A8" s="4"/>
      <c r="B8" s="4" t="s">
        <v>7</v>
      </c>
      <c r="C8" s="5">
        <v>2</v>
      </c>
      <c r="D8" s="46"/>
      <c r="E8" s="46"/>
    </row>
    <row r="9" spans="1:5" x14ac:dyDescent="0.2">
      <c r="A9" s="4"/>
      <c r="B9" s="4" t="s">
        <v>8</v>
      </c>
      <c r="C9" s="5">
        <v>1</v>
      </c>
      <c r="D9" s="46"/>
      <c r="E9" s="46"/>
    </row>
    <row r="10" spans="1:5" x14ac:dyDescent="0.2">
      <c r="A10" s="4"/>
      <c r="B10" s="4" t="s">
        <v>10</v>
      </c>
      <c r="C10" s="5">
        <v>1</v>
      </c>
      <c r="D10" s="46"/>
      <c r="E10" s="46"/>
    </row>
    <row r="11" spans="1:5" x14ac:dyDescent="0.2">
      <c r="A11" s="4"/>
      <c r="B11" s="4" t="s">
        <v>11</v>
      </c>
      <c r="C11" s="5">
        <v>1</v>
      </c>
      <c r="D11" s="46"/>
      <c r="E11" s="46"/>
    </row>
    <row r="12" spans="1:5" x14ac:dyDescent="0.2">
      <c r="A12" s="4"/>
      <c r="B12" s="4" t="s">
        <v>12</v>
      </c>
      <c r="C12" s="5">
        <v>1</v>
      </c>
      <c r="D12" s="46"/>
      <c r="E12" s="46"/>
    </row>
    <row r="13" spans="1:5" x14ac:dyDescent="0.2">
      <c r="A13" s="4"/>
      <c r="B13" s="4" t="s">
        <v>151</v>
      </c>
      <c r="C13" s="5">
        <v>1</v>
      </c>
      <c r="D13" s="46"/>
      <c r="E13" s="46"/>
    </row>
    <row r="14" spans="1:5" x14ac:dyDescent="0.2">
      <c r="A14" s="4"/>
      <c r="B14" s="4" t="s">
        <v>13</v>
      </c>
      <c r="C14" s="5">
        <v>1</v>
      </c>
      <c r="D14" s="46"/>
      <c r="E14" s="46"/>
    </row>
    <row r="15" spans="1:5" x14ac:dyDescent="0.2">
      <c r="A15" s="4"/>
      <c r="B15" s="4" t="s">
        <v>14</v>
      </c>
      <c r="C15" s="5">
        <v>1</v>
      </c>
      <c r="D15" s="46"/>
      <c r="E15" s="46"/>
    </row>
    <row r="16" spans="1:5" x14ac:dyDescent="0.2">
      <c r="A16" s="4"/>
      <c r="B16" s="4" t="s">
        <v>15</v>
      </c>
      <c r="C16" s="5">
        <v>1</v>
      </c>
      <c r="D16" s="46"/>
      <c r="E16" s="46"/>
    </row>
    <row r="17" spans="1:5" x14ac:dyDescent="0.2">
      <c r="A17" s="4"/>
      <c r="B17" s="4" t="s">
        <v>16</v>
      </c>
      <c r="C17" s="5">
        <v>1</v>
      </c>
      <c r="D17" s="46"/>
      <c r="E17" s="46"/>
    </row>
    <row r="18" spans="1:5" x14ac:dyDescent="0.2">
      <c r="A18" s="4"/>
      <c r="B18" s="4" t="s">
        <v>17</v>
      </c>
      <c r="C18" s="5">
        <v>1</v>
      </c>
      <c r="D18" s="47"/>
      <c r="E18" s="47"/>
    </row>
    <row r="19" spans="1:5" s="2" customFormat="1" x14ac:dyDescent="0.25">
      <c r="A19" s="7"/>
      <c r="B19" s="7" t="s">
        <v>30</v>
      </c>
      <c r="C19" s="7"/>
      <c r="D19" s="8"/>
      <c r="E19" s="8"/>
    </row>
    <row r="20" spans="1:5" x14ac:dyDescent="0.2">
      <c r="A20" s="4"/>
      <c r="B20" s="3" t="s">
        <v>3</v>
      </c>
      <c r="C20" s="5">
        <v>1</v>
      </c>
      <c r="D20" s="45">
        <f>'[1]12C Proc.'!$G$27</f>
        <v>5773.5589999999993</v>
      </c>
      <c r="E20" s="45">
        <f>D20*C20</f>
        <v>5773.5589999999993</v>
      </c>
    </row>
    <row r="21" spans="1:5" x14ac:dyDescent="0.2">
      <c r="A21" s="4"/>
      <c r="B21" s="4" t="s">
        <v>4</v>
      </c>
      <c r="C21" s="5">
        <v>1</v>
      </c>
      <c r="D21" s="46"/>
      <c r="E21" s="46"/>
    </row>
    <row r="22" spans="1:5" x14ac:dyDescent="0.2">
      <c r="A22" s="4"/>
      <c r="B22" s="4" t="s">
        <v>25</v>
      </c>
      <c r="C22" s="5">
        <v>1</v>
      </c>
      <c r="D22" s="46"/>
      <c r="E22" s="46"/>
    </row>
    <row r="23" spans="1:5" x14ac:dyDescent="0.2">
      <c r="A23" s="4"/>
      <c r="B23" s="4" t="s">
        <v>25</v>
      </c>
      <c r="C23" s="5">
        <v>1</v>
      </c>
      <c r="D23" s="46"/>
      <c r="E23" s="46"/>
    </row>
    <row r="24" spans="1:5" x14ac:dyDescent="0.2">
      <c r="A24" s="4"/>
      <c r="B24" s="4" t="s">
        <v>5</v>
      </c>
      <c r="C24" s="5">
        <v>2</v>
      </c>
      <c r="D24" s="46"/>
      <c r="E24" s="46"/>
    </row>
    <row r="25" spans="1:5" x14ac:dyDescent="0.2">
      <c r="A25" s="4"/>
      <c r="B25" s="4" t="s">
        <v>6</v>
      </c>
      <c r="C25" s="5">
        <v>1</v>
      </c>
      <c r="D25" s="46"/>
      <c r="E25" s="46"/>
    </row>
    <row r="26" spans="1:5" x14ac:dyDescent="0.2">
      <c r="A26" s="4"/>
      <c r="B26" s="4" t="s">
        <v>7</v>
      </c>
      <c r="C26" s="5">
        <v>2</v>
      </c>
      <c r="D26" s="46"/>
      <c r="E26" s="46"/>
    </row>
    <row r="27" spans="1:5" x14ac:dyDescent="0.2">
      <c r="A27" s="4"/>
      <c r="B27" s="4" t="s">
        <v>18</v>
      </c>
      <c r="C27" s="5">
        <v>1</v>
      </c>
      <c r="D27" s="46"/>
      <c r="E27" s="46"/>
    </row>
    <row r="28" spans="1:5" x14ac:dyDescent="0.2">
      <c r="A28" s="4"/>
      <c r="B28" s="4" t="s">
        <v>10</v>
      </c>
      <c r="C28" s="5">
        <v>2</v>
      </c>
      <c r="D28" s="46"/>
      <c r="E28" s="46"/>
    </row>
    <row r="29" spans="1:5" x14ac:dyDescent="0.2">
      <c r="A29" s="4"/>
      <c r="B29" s="4" t="s">
        <v>11</v>
      </c>
      <c r="C29" s="5">
        <v>1</v>
      </c>
      <c r="D29" s="46"/>
      <c r="E29" s="46"/>
    </row>
    <row r="30" spans="1:5" x14ac:dyDescent="0.2">
      <c r="A30" s="4"/>
      <c r="B30" s="4" t="s">
        <v>12</v>
      </c>
      <c r="C30" s="5">
        <v>1</v>
      </c>
      <c r="D30" s="46"/>
      <c r="E30" s="46"/>
    </row>
    <row r="31" spans="1:5" x14ac:dyDescent="0.2">
      <c r="A31" s="4"/>
      <c r="B31" s="4" t="s">
        <v>151</v>
      </c>
      <c r="C31" s="5">
        <v>1</v>
      </c>
      <c r="D31" s="46"/>
      <c r="E31" s="46"/>
    </row>
    <row r="32" spans="1:5" x14ac:dyDescent="0.2">
      <c r="A32" s="4"/>
      <c r="B32" s="4" t="s">
        <v>13</v>
      </c>
      <c r="C32" s="5">
        <v>1</v>
      </c>
      <c r="D32" s="46"/>
      <c r="E32" s="46"/>
    </row>
    <row r="33" spans="1:5" x14ac:dyDescent="0.2">
      <c r="A33" s="4"/>
      <c r="B33" s="4" t="s">
        <v>14</v>
      </c>
      <c r="C33" s="5">
        <v>1</v>
      </c>
      <c r="D33" s="46"/>
      <c r="E33" s="46"/>
    </row>
    <row r="34" spans="1:5" x14ac:dyDescent="0.2">
      <c r="A34" s="4"/>
      <c r="B34" s="4" t="s">
        <v>15</v>
      </c>
      <c r="C34" s="5">
        <v>1</v>
      </c>
      <c r="D34" s="46"/>
      <c r="E34" s="46"/>
    </row>
    <row r="35" spans="1:5" x14ac:dyDescent="0.2">
      <c r="A35" s="4"/>
      <c r="B35" s="4" t="s">
        <v>16</v>
      </c>
      <c r="C35" s="5">
        <v>1</v>
      </c>
      <c r="D35" s="46"/>
      <c r="E35" s="46"/>
    </row>
    <row r="36" spans="1:5" x14ac:dyDescent="0.2">
      <c r="A36" s="4"/>
      <c r="B36" s="4" t="s">
        <v>17</v>
      </c>
      <c r="C36" s="5">
        <v>1</v>
      </c>
      <c r="D36" s="47"/>
      <c r="E36" s="47"/>
    </row>
  </sheetData>
  <mergeCells count="4">
    <mergeCell ref="D20:D36"/>
    <mergeCell ref="E20:E36"/>
    <mergeCell ref="D3:D18"/>
    <mergeCell ref="E3:E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4" workbookViewId="0">
      <selection activeCell="D37" sqref="D37"/>
    </sheetView>
  </sheetViews>
  <sheetFormatPr defaultRowHeight="12.75" x14ac:dyDescent="0.2"/>
  <cols>
    <col min="1" max="1" width="7" style="1" bestFit="1" customWidth="1"/>
    <col min="2" max="2" width="76.5703125" style="1" bestFit="1" customWidth="1"/>
    <col min="3" max="3" width="7.85546875" style="1" bestFit="1" customWidth="1"/>
    <col min="4" max="4" width="9.85546875" style="1" bestFit="1" customWidth="1"/>
    <col min="5" max="5" width="11.7109375" style="1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1</v>
      </c>
      <c r="D1" s="8" t="s">
        <v>2</v>
      </c>
      <c r="E1" s="8" t="s">
        <v>29</v>
      </c>
    </row>
    <row r="2" spans="1:5" x14ac:dyDescent="0.2">
      <c r="A2" s="7"/>
      <c r="B2" s="7" t="s">
        <v>30</v>
      </c>
      <c r="C2" s="7"/>
      <c r="D2" s="8"/>
      <c r="E2" s="8"/>
    </row>
    <row r="3" spans="1:5" x14ac:dyDescent="0.2">
      <c r="A3" s="6"/>
      <c r="B3" s="3" t="s">
        <v>3</v>
      </c>
      <c r="C3" s="5">
        <v>1</v>
      </c>
      <c r="D3" s="45">
        <f>'[1]16C Proc.'!$G$10</f>
        <v>6481.4089999999997</v>
      </c>
      <c r="E3" s="45">
        <f>D3*C3</f>
        <v>6481.4089999999997</v>
      </c>
    </row>
    <row r="4" spans="1:5" x14ac:dyDescent="0.2">
      <c r="A4" s="6"/>
      <c r="B4" s="4" t="s">
        <v>4</v>
      </c>
      <c r="C4" s="5">
        <v>1</v>
      </c>
      <c r="D4" s="46"/>
      <c r="E4" s="46"/>
    </row>
    <row r="5" spans="1:5" x14ac:dyDescent="0.2">
      <c r="A5" s="6"/>
      <c r="B5" s="4" t="s">
        <v>26</v>
      </c>
      <c r="C5" s="5">
        <v>1</v>
      </c>
      <c r="D5" s="46"/>
      <c r="E5" s="46"/>
    </row>
    <row r="6" spans="1:5" x14ac:dyDescent="0.2">
      <c r="A6" s="6"/>
      <c r="B6" s="4" t="s">
        <v>5</v>
      </c>
      <c r="C6" s="5">
        <v>2</v>
      </c>
      <c r="D6" s="46"/>
      <c r="E6" s="46"/>
    </row>
    <row r="7" spans="1:5" x14ac:dyDescent="0.2">
      <c r="A7" s="6"/>
      <c r="B7" s="4" t="s">
        <v>6</v>
      </c>
      <c r="C7" s="5">
        <v>1</v>
      </c>
      <c r="D7" s="46"/>
      <c r="E7" s="46"/>
    </row>
    <row r="8" spans="1:5" x14ac:dyDescent="0.2">
      <c r="A8" s="6"/>
      <c r="B8" s="4" t="s">
        <v>7</v>
      </c>
      <c r="C8" s="5">
        <v>2</v>
      </c>
      <c r="D8" s="46"/>
      <c r="E8" s="46"/>
    </row>
    <row r="9" spans="1:5" x14ac:dyDescent="0.2">
      <c r="A9" s="6"/>
      <c r="B9" s="4" t="s">
        <v>8</v>
      </c>
      <c r="C9" s="5">
        <v>1</v>
      </c>
      <c r="D9" s="46"/>
      <c r="E9" s="46"/>
    </row>
    <row r="10" spans="1:5" x14ac:dyDescent="0.2">
      <c r="A10" s="6"/>
      <c r="B10" s="4" t="s">
        <v>19</v>
      </c>
      <c r="C10" s="5">
        <v>1</v>
      </c>
      <c r="D10" s="46"/>
      <c r="E10" s="46"/>
    </row>
    <row r="11" spans="1:5" x14ac:dyDescent="0.2">
      <c r="A11" s="6"/>
      <c r="B11" s="4" t="s">
        <v>11</v>
      </c>
      <c r="C11" s="5">
        <v>1</v>
      </c>
      <c r="D11" s="46"/>
      <c r="E11" s="46"/>
    </row>
    <row r="12" spans="1:5" x14ac:dyDescent="0.2">
      <c r="A12" s="6"/>
      <c r="B12" s="4" t="s">
        <v>12</v>
      </c>
      <c r="C12" s="5">
        <v>1</v>
      </c>
      <c r="D12" s="46"/>
      <c r="E12" s="46"/>
    </row>
    <row r="13" spans="1:5" x14ac:dyDescent="0.2">
      <c r="A13" s="6"/>
      <c r="B13" s="4" t="s">
        <v>151</v>
      </c>
      <c r="C13" s="5">
        <v>1</v>
      </c>
      <c r="D13" s="46"/>
      <c r="E13" s="46"/>
    </row>
    <row r="14" spans="1:5" x14ac:dyDescent="0.2">
      <c r="A14" s="6"/>
      <c r="B14" s="4" t="s">
        <v>13</v>
      </c>
      <c r="C14" s="5">
        <v>1</v>
      </c>
      <c r="D14" s="46"/>
      <c r="E14" s="46"/>
    </row>
    <row r="15" spans="1:5" x14ac:dyDescent="0.2">
      <c r="A15" s="6"/>
      <c r="B15" s="4" t="s">
        <v>14</v>
      </c>
      <c r="C15" s="5">
        <v>1</v>
      </c>
      <c r="D15" s="46"/>
      <c r="E15" s="46"/>
    </row>
    <row r="16" spans="1:5" x14ac:dyDescent="0.2">
      <c r="A16" s="4"/>
      <c r="B16" s="4" t="s">
        <v>15</v>
      </c>
      <c r="C16" s="5">
        <v>1</v>
      </c>
      <c r="D16" s="46"/>
      <c r="E16" s="46"/>
    </row>
    <row r="17" spans="1:5" x14ac:dyDescent="0.2">
      <c r="A17" s="4"/>
      <c r="B17" s="4" t="s">
        <v>16</v>
      </c>
      <c r="C17" s="5">
        <v>1</v>
      </c>
      <c r="D17" s="46"/>
      <c r="E17" s="46"/>
    </row>
    <row r="18" spans="1:5" x14ac:dyDescent="0.2">
      <c r="A18" s="4"/>
      <c r="B18" s="4" t="s">
        <v>17</v>
      </c>
      <c r="C18" s="5">
        <v>1</v>
      </c>
      <c r="D18" s="47"/>
      <c r="E18" s="47"/>
    </row>
    <row r="19" spans="1:5" x14ac:dyDescent="0.2">
      <c r="A19" s="7"/>
      <c r="B19" s="7" t="s">
        <v>30</v>
      </c>
      <c r="C19" s="7"/>
      <c r="D19" s="8"/>
      <c r="E19" s="8"/>
    </row>
    <row r="20" spans="1:5" x14ac:dyDescent="0.2">
      <c r="A20" s="4"/>
      <c r="B20" s="3" t="s">
        <v>3</v>
      </c>
      <c r="C20" s="5">
        <v>1</v>
      </c>
      <c r="D20" s="45">
        <f>'[1]16C Proc.'!$G$28</f>
        <v>9842.5875999999989</v>
      </c>
      <c r="E20" s="45">
        <f>D20*C20</f>
        <v>9842.5875999999989</v>
      </c>
    </row>
    <row r="21" spans="1:5" x14ac:dyDescent="0.2">
      <c r="A21" s="4"/>
      <c r="B21" s="4" t="s">
        <v>4</v>
      </c>
      <c r="C21" s="5">
        <v>1</v>
      </c>
      <c r="D21" s="46"/>
      <c r="E21" s="46"/>
    </row>
    <row r="22" spans="1:5" x14ac:dyDescent="0.2">
      <c r="A22" s="4"/>
      <c r="B22" s="4" t="s">
        <v>26</v>
      </c>
      <c r="C22" s="5">
        <v>1</v>
      </c>
      <c r="D22" s="46"/>
      <c r="E22" s="46"/>
    </row>
    <row r="23" spans="1:5" x14ac:dyDescent="0.2">
      <c r="A23" s="4"/>
      <c r="B23" s="4" t="s">
        <v>26</v>
      </c>
      <c r="C23" s="5">
        <v>1</v>
      </c>
      <c r="D23" s="46"/>
      <c r="E23" s="46"/>
    </row>
    <row r="24" spans="1:5" x14ac:dyDescent="0.2">
      <c r="A24" s="4"/>
      <c r="B24" s="4" t="s">
        <v>5</v>
      </c>
      <c r="C24" s="5">
        <v>2</v>
      </c>
      <c r="D24" s="46"/>
      <c r="E24" s="46"/>
    </row>
    <row r="25" spans="1:5" x14ac:dyDescent="0.2">
      <c r="A25" s="4"/>
      <c r="B25" s="4" t="s">
        <v>6</v>
      </c>
      <c r="C25" s="5">
        <v>1</v>
      </c>
      <c r="D25" s="46"/>
      <c r="E25" s="46"/>
    </row>
    <row r="26" spans="1:5" x14ac:dyDescent="0.2">
      <c r="A26" s="4"/>
      <c r="B26" s="4" t="s">
        <v>7</v>
      </c>
      <c r="C26" s="5">
        <v>2</v>
      </c>
      <c r="D26" s="46"/>
      <c r="E26" s="46"/>
    </row>
    <row r="27" spans="1:5" x14ac:dyDescent="0.2">
      <c r="A27" s="4"/>
      <c r="B27" s="4" t="s">
        <v>18</v>
      </c>
      <c r="C27" s="5">
        <v>1</v>
      </c>
      <c r="D27" s="46"/>
      <c r="E27" s="46"/>
    </row>
    <row r="28" spans="1:5" x14ac:dyDescent="0.2">
      <c r="A28" s="4"/>
      <c r="B28" s="4" t="s">
        <v>19</v>
      </c>
      <c r="C28" s="5">
        <v>2</v>
      </c>
      <c r="D28" s="46"/>
      <c r="E28" s="46"/>
    </row>
    <row r="29" spans="1:5" x14ac:dyDescent="0.2">
      <c r="A29" s="4"/>
      <c r="B29" s="4" t="s">
        <v>11</v>
      </c>
      <c r="C29" s="5">
        <v>1</v>
      </c>
      <c r="D29" s="46"/>
      <c r="E29" s="46"/>
    </row>
    <row r="30" spans="1:5" x14ac:dyDescent="0.2">
      <c r="A30" s="4"/>
      <c r="B30" s="4" t="s">
        <v>12</v>
      </c>
      <c r="C30" s="5">
        <v>1</v>
      </c>
      <c r="D30" s="46"/>
      <c r="E30" s="46"/>
    </row>
    <row r="31" spans="1:5" x14ac:dyDescent="0.2">
      <c r="A31" s="4"/>
      <c r="B31" s="4" t="s">
        <v>151</v>
      </c>
      <c r="C31" s="5">
        <v>1</v>
      </c>
      <c r="D31" s="46"/>
      <c r="E31" s="46"/>
    </row>
    <row r="32" spans="1:5" x14ac:dyDescent="0.2">
      <c r="A32" s="4"/>
      <c r="B32" s="4" t="s">
        <v>13</v>
      </c>
      <c r="C32" s="5">
        <v>1</v>
      </c>
      <c r="D32" s="46"/>
      <c r="E32" s="46"/>
    </row>
    <row r="33" spans="1:5" x14ac:dyDescent="0.2">
      <c r="A33" s="4"/>
      <c r="B33" s="4" t="s">
        <v>14</v>
      </c>
      <c r="C33" s="5">
        <v>1</v>
      </c>
      <c r="D33" s="46"/>
      <c r="E33" s="46"/>
    </row>
    <row r="34" spans="1:5" x14ac:dyDescent="0.2">
      <c r="A34" s="4"/>
      <c r="B34" s="4" t="s">
        <v>15</v>
      </c>
      <c r="C34" s="5">
        <v>1</v>
      </c>
      <c r="D34" s="46"/>
      <c r="E34" s="46"/>
    </row>
    <row r="35" spans="1:5" x14ac:dyDescent="0.2">
      <c r="A35" s="4"/>
      <c r="B35" s="4" t="s">
        <v>16</v>
      </c>
      <c r="C35" s="5">
        <v>1</v>
      </c>
      <c r="D35" s="46"/>
      <c r="E35" s="46"/>
    </row>
    <row r="36" spans="1:5" x14ac:dyDescent="0.2">
      <c r="A36" s="4"/>
      <c r="B36" s="4" t="s">
        <v>17</v>
      </c>
      <c r="C36" s="5">
        <v>1</v>
      </c>
      <c r="D36" s="47"/>
      <c r="E36" s="47"/>
    </row>
  </sheetData>
  <mergeCells count="4">
    <mergeCell ref="D3:D18"/>
    <mergeCell ref="E3:E18"/>
    <mergeCell ref="D20:D36"/>
    <mergeCell ref="E20:E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4" workbookViewId="0">
      <selection activeCell="D37" sqref="D37"/>
    </sheetView>
  </sheetViews>
  <sheetFormatPr defaultRowHeight="12.75" x14ac:dyDescent="0.2"/>
  <cols>
    <col min="1" max="1" width="7" style="1" bestFit="1" customWidth="1"/>
    <col min="2" max="2" width="76.5703125" style="1" bestFit="1" customWidth="1"/>
    <col min="3" max="3" width="7.85546875" style="1" bestFit="1" customWidth="1"/>
    <col min="4" max="4" width="8.85546875" style="1" bestFit="1" customWidth="1"/>
    <col min="5" max="5" width="11.7109375" style="1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1</v>
      </c>
      <c r="D1" s="8" t="s">
        <v>2</v>
      </c>
      <c r="E1" s="8" t="s">
        <v>29</v>
      </c>
    </row>
    <row r="2" spans="1:5" s="2" customFormat="1" x14ac:dyDescent="0.25">
      <c r="A2" s="7"/>
      <c r="B2" s="7" t="s">
        <v>30</v>
      </c>
      <c r="C2" s="7"/>
      <c r="D2" s="8"/>
      <c r="E2" s="8"/>
    </row>
    <row r="3" spans="1:5" x14ac:dyDescent="0.2">
      <c r="A3" s="4"/>
      <c r="B3" s="3" t="s">
        <v>3</v>
      </c>
      <c r="C3" s="5">
        <v>1</v>
      </c>
      <c r="D3" s="45">
        <f>'[1]18C Proc.'!$G$10</f>
        <v>5856.18</v>
      </c>
      <c r="E3" s="45">
        <f>D3*C3</f>
        <v>5856.18</v>
      </c>
    </row>
    <row r="4" spans="1:5" x14ac:dyDescent="0.2">
      <c r="A4" s="4"/>
      <c r="B4" s="4" t="s">
        <v>4</v>
      </c>
      <c r="C4" s="5">
        <v>1</v>
      </c>
      <c r="D4" s="46"/>
      <c r="E4" s="46"/>
    </row>
    <row r="5" spans="1:5" x14ac:dyDescent="0.2">
      <c r="A5" s="4"/>
      <c r="B5" s="4" t="s">
        <v>27</v>
      </c>
      <c r="C5" s="5">
        <v>1</v>
      </c>
      <c r="D5" s="46"/>
      <c r="E5" s="46"/>
    </row>
    <row r="6" spans="1:5" x14ac:dyDescent="0.2">
      <c r="A6" s="4"/>
      <c r="B6" s="4" t="s">
        <v>5</v>
      </c>
      <c r="C6" s="5">
        <v>2</v>
      </c>
      <c r="D6" s="46"/>
      <c r="E6" s="46"/>
    </row>
    <row r="7" spans="1:5" x14ac:dyDescent="0.2">
      <c r="A7" s="4"/>
      <c r="B7" s="4" t="s">
        <v>6</v>
      </c>
      <c r="C7" s="5">
        <v>1</v>
      </c>
      <c r="D7" s="46"/>
      <c r="E7" s="46"/>
    </row>
    <row r="8" spans="1:5" x14ac:dyDescent="0.2">
      <c r="A8" s="4"/>
      <c r="B8" s="4" t="s">
        <v>7</v>
      </c>
      <c r="C8" s="5">
        <v>2</v>
      </c>
      <c r="D8" s="46"/>
      <c r="E8" s="46"/>
    </row>
    <row r="9" spans="1:5" x14ac:dyDescent="0.2">
      <c r="A9" s="4"/>
      <c r="B9" s="4" t="s">
        <v>8</v>
      </c>
      <c r="C9" s="5">
        <v>1</v>
      </c>
      <c r="D9" s="46"/>
      <c r="E9" s="46"/>
    </row>
    <row r="10" spans="1:5" x14ac:dyDescent="0.2">
      <c r="A10" s="4"/>
      <c r="B10" s="4" t="s">
        <v>19</v>
      </c>
      <c r="C10" s="5">
        <v>1</v>
      </c>
      <c r="D10" s="46"/>
      <c r="E10" s="46"/>
    </row>
    <row r="11" spans="1:5" x14ac:dyDescent="0.2">
      <c r="A11" s="4"/>
      <c r="B11" s="4" t="s">
        <v>11</v>
      </c>
      <c r="C11" s="5">
        <v>1</v>
      </c>
      <c r="D11" s="46"/>
      <c r="E11" s="46"/>
    </row>
    <row r="12" spans="1:5" x14ac:dyDescent="0.2">
      <c r="A12" s="4"/>
      <c r="B12" s="4" t="s">
        <v>12</v>
      </c>
      <c r="C12" s="5">
        <v>1</v>
      </c>
      <c r="D12" s="46"/>
      <c r="E12" s="46"/>
    </row>
    <row r="13" spans="1:5" x14ac:dyDescent="0.2">
      <c r="A13" s="4"/>
      <c r="B13" s="4" t="s">
        <v>151</v>
      </c>
      <c r="C13" s="5">
        <v>1</v>
      </c>
      <c r="D13" s="46"/>
      <c r="E13" s="46"/>
    </row>
    <row r="14" spans="1:5" x14ac:dyDescent="0.2">
      <c r="A14" s="4"/>
      <c r="B14" s="4" t="s">
        <v>13</v>
      </c>
      <c r="C14" s="5">
        <v>1</v>
      </c>
      <c r="D14" s="46"/>
      <c r="E14" s="46"/>
    </row>
    <row r="15" spans="1:5" x14ac:dyDescent="0.2">
      <c r="A15" s="4"/>
      <c r="B15" s="4" t="s">
        <v>14</v>
      </c>
      <c r="C15" s="5">
        <v>1</v>
      </c>
      <c r="D15" s="46"/>
      <c r="E15" s="46"/>
    </row>
    <row r="16" spans="1:5" x14ac:dyDescent="0.2">
      <c r="A16" s="4"/>
      <c r="B16" s="4" t="s">
        <v>15</v>
      </c>
      <c r="C16" s="5">
        <v>1</v>
      </c>
      <c r="D16" s="46"/>
      <c r="E16" s="46"/>
    </row>
    <row r="17" spans="1:5" x14ac:dyDescent="0.2">
      <c r="A17" s="4"/>
      <c r="B17" s="4" t="s">
        <v>16</v>
      </c>
      <c r="C17" s="5">
        <v>1</v>
      </c>
      <c r="D17" s="46"/>
      <c r="E17" s="46"/>
    </row>
    <row r="18" spans="1:5" x14ac:dyDescent="0.2">
      <c r="A18" s="4"/>
      <c r="B18" s="4" t="s">
        <v>17</v>
      </c>
      <c r="C18" s="5">
        <v>1</v>
      </c>
      <c r="D18" s="47"/>
      <c r="E18" s="47"/>
    </row>
    <row r="19" spans="1:5" s="2" customFormat="1" x14ac:dyDescent="0.25">
      <c r="A19" s="7"/>
      <c r="B19" s="7" t="s">
        <v>30</v>
      </c>
      <c r="C19" s="7"/>
      <c r="D19" s="8"/>
      <c r="E19" s="8"/>
    </row>
    <row r="20" spans="1:5" x14ac:dyDescent="0.2">
      <c r="A20" s="4"/>
      <c r="B20" s="3" t="s">
        <v>3</v>
      </c>
      <c r="C20" s="5">
        <v>1</v>
      </c>
      <c r="D20" s="45">
        <f>'[1]18C Proc.'!$G$27</f>
        <v>8964.9670000000006</v>
      </c>
      <c r="E20" s="45">
        <f>D20*C20</f>
        <v>8964.9670000000006</v>
      </c>
    </row>
    <row r="21" spans="1:5" x14ac:dyDescent="0.2">
      <c r="A21" s="4"/>
      <c r="B21" s="4" t="s">
        <v>4</v>
      </c>
      <c r="C21" s="5">
        <v>1</v>
      </c>
      <c r="D21" s="46"/>
      <c r="E21" s="46"/>
    </row>
    <row r="22" spans="1:5" x14ac:dyDescent="0.2">
      <c r="A22" s="4"/>
      <c r="B22" s="4" t="s">
        <v>27</v>
      </c>
      <c r="C22" s="5">
        <v>1</v>
      </c>
      <c r="D22" s="46"/>
      <c r="E22" s="46"/>
    </row>
    <row r="23" spans="1:5" x14ac:dyDescent="0.2">
      <c r="A23" s="4"/>
      <c r="B23" s="4" t="s">
        <v>5</v>
      </c>
      <c r="C23" s="5">
        <v>2</v>
      </c>
      <c r="D23" s="46"/>
      <c r="E23" s="46"/>
    </row>
    <row r="24" spans="1:5" x14ac:dyDescent="0.2">
      <c r="A24" s="4"/>
      <c r="B24" s="4" t="s">
        <v>27</v>
      </c>
      <c r="C24" s="5">
        <v>1</v>
      </c>
      <c r="D24" s="46"/>
      <c r="E24" s="46"/>
    </row>
    <row r="25" spans="1:5" x14ac:dyDescent="0.2">
      <c r="A25" s="4"/>
      <c r="B25" s="4" t="s">
        <v>6</v>
      </c>
      <c r="C25" s="5">
        <v>1</v>
      </c>
      <c r="D25" s="46"/>
      <c r="E25" s="46"/>
    </row>
    <row r="26" spans="1:5" x14ac:dyDescent="0.2">
      <c r="A26" s="4"/>
      <c r="B26" s="4" t="s">
        <v>7</v>
      </c>
      <c r="C26" s="5">
        <v>2</v>
      </c>
      <c r="D26" s="46"/>
      <c r="E26" s="46"/>
    </row>
    <row r="27" spans="1:5" x14ac:dyDescent="0.2">
      <c r="A27" s="4"/>
      <c r="B27" s="4" t="s">
        <v>18</v>
      </c>
      <c r="C27" s="5">
        <v>1</v>
      </c>
      <c r="D27" s="46"/>
      <c r="E27" s="46"/>
    </row>
    <row r="28" spans="1:5" x14ac:dyDescent="0.2">
      <c r="A28" s="4"/>
      <c r="B28" s="4" t="s">
        <v>19</v>
      </c>
      <c r="C28" s="5">
        <v>2</v>
      </c>
      <c r="D28" s="46"/>
      <c r="E28" s="46"/>
    </row>
    <row r="29" spans="1:5" x14ac:dyDescent="0.2">
      <c r="A29" s="4"/>
      <c r="B29" s="4" t="s">
        <v>11</v>
      </c>
      <c r="C29" s="5">
        <v>1</v>
      </c>
      <c r="D29" s="46"/>
      <c r="E29" s="46"/>
    </row>
    <row r="30" spans="1:5" x14ac:dyDescent="0.2">
      <c r="A30" s="4"/>
      <c r="B30" s="4" t="s">
        <v>12</v>
      </c>
      <c r="C30" s="5">
        <v>1</v>
      </c>
      <c r="D30" s="46"/>
      <c r="E30" s="46"/>
    </row>
    <row r="31" spans="1:5" x14ac:dyDescent="0.2">
      <c r="A31" s="4"/>
      <c r="B31" s="4" t="s">
        <v>151</v>
      </c>
      <c r="C31" s="5">
        <v>1</v>
      </c>
      <c r="D31" s="46"/>
      <c r="E31" s="46"/>
    </row>
    <row r="32" spans="1:5" x14ac:dyDescent="0.2">
      <c r="A32" s="4"/>
      <c r="B32" s="4" t="s">
        <v>13</v>
      </c>
      <c r="C32" s="5">
        <v>1</v>
      </c>
      <c r="D32" s="46"/>
      <c r="E32" s="46"/>
    </row>
    <row r="33" spans="1:5" x14ac:dyDescent="0.2">
      <c r="A33" s="4"/>
      <c r="B33" s="4" t="s">
        <v>14</v>
      </c>
      <c r="C33" s="5">
        <v>1</v>
      </c>
      <c r="D33" s="46"/>
      <c r="E33" s="46"/>
    </row>
    <row r="34" spans="1:5" x14ac:dyDescent="0.2">
      <c r="A34" s="4"/>
      <c r="B34" s="4" t="s">
        <v>15</v>
      </c>
      <c r="C34" s="5">
        <v>1</v>
      </c>
      <c r="D34" s="46"/>
      <c r="E34" s="46"/>
    </row>
    <row r="35" spans="1:5" x14ac:dyDescent="0.2">
      <c r="A35" s="4"/>
      <c r="B35" s="4" t="s">
        <v>16</v>
      </c>
      <c r="C35" s="5">
        <v>1</v>
      </c>
      <c r="D35" s="46"/>
      <c r="E35" s="46"/>
    </row>
    <row r="36" spans="1:5" x14ac:dyDescent="0.2">
      <c r="A36" s="4"/>
      <c r="B36" s="4" t="s">
        <v>17</v>
      </c>
      <c r="C36" s="5">
        <v>1</v>
      </c>
      <c r="D36" s="47"/>
      <c r="E36" s="47"/>
    </row>
  </sheetData>
  <mergeCells count="4">
    <mergeCell ref="D20:D36"/>
    <mergeCell ref="E20:E36"/>
    <mergeCell ref="D3:D18"/>
    <mergeCell ref="E3:E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4" workbookViewId="0">
      <selection activeCell="D37" sqref="D37"/>
    </sheetView>
  </sheetViews>
  <sheetFormatPr defaultRowHeight="12.75" x14ac:dyDescent="0.2"/>
  <cols>
    <col min="1" max="1" width="7" style="1" bestFit="1" customWidth="1"/>
    <col min="2" max="2" width="76.5703125" style="1" bestFit="1" customWidth="1"/>
    <col min="3" max="3" width="7.85546875" style="1" bestFit="1" customWidth="1"/>
    <col min="4" max="4" width="9.85546875" style="1" bestFit="1" customWidth="1"/>
    <col min="5" max="5" width="11.7109375" style="1" bestFit="1" customWidth="1"/>
    <col min="6" max="16384" width="9.140625" style="1"/>
  </cols>
  <sheetData>
    <row r="1" spans="1:5" s="2" customFormat="1" x14ac:dyDescent="0.25">
      <c r="A1" s="7" t="s">
        <v>21</v>
      </c>
      <c r="B1" s="7" t="s">
        <v>0</v>
      </c>
      <c r="C1" s="7" t="s">
        <v>1</v>
      </c>
      <c r="D1" s="8" t="s">
        <v>2</v>
      </c>
      <c r="E1" s="8" t="s">
        <v>29</v>
      </c>
    </row>
    <row r="2" spans="1:5" s="2" customFormat="1" x14ac:dyDescent="0.25">
      <c r="A2" s="7"/>
      <c r="B2" s="7" t="s">
        <v>30</v>
      </c>
      <c r="C2" s="7"/>
      <c r="D2" s="8"/>
      <c r="E2" s="8"/>
    </row>
    <row r="3" spans="1:5" x14ac:dyDescent="0.2">
      <c r="A3" s="4"/>
      <c r="B3" s="3" t="s">
        <v>3</v>
      </c>
      <c r="C3" s="5">
        <v>1</v>
      </c>
      <c r="D3" s="45">
        <f>'[1]20C Proc.'!$G$10</f>
        <v>6632.3399999999992</v>
      </c>
      <c r="E3" s="45">
        <f>D3*C3</f>
        <v>6632.3399999999992</v>
      </c>
    </row>
    <row r="4" spans="1:5" x14ac:dyDescent="0.2">
      <c r="A4" s="4"/>
      <c r="B4" s="4" t="s">
        <v>4</v>
      </c>
      <c r="C4" s="5">
        <v>1</v>
      </c>
      <c r="D4" s="46"/>
      <c r="E4" s="46"/>
    </row>
    <row r="5" spans="1:5" x14ac:dyDescent="0.2">
      <c r="A5" s="4"/>
      <c r="B5" s="4" t="s">
        <v>28</v>
      </c>
      <c r="C5" s="5">
        <v>1</v>
      </c>
      <c r="D5" s="46"/>
      <c r="E5" s="46"/>
    </row>
    <row r="6" spans="1:5" x14ac:dyDescent="0.2">
      <c r="A6" s="4"/>
      <c r="B6" s="4" t="s">
        <v>5</v>
      </c>
      <c r="C6" s="5">
        <v>2</v>
      </c>
      <c r="D6" s="46"/>
      <c r="E6" s="46"/>
    </row>
    <row r="7" spans="1:5" x14ac:dyDescent="0.2">
      <c r="A7" s="4"/>
      <c r="B7" s="4" t="s">
        <v>6</v>
      </c>
      <c r="C7" s="5">
        <v>1</v>
      </c>
      <c r="D7" s="46"/>
      <c r="E7" s="46"/>
    </row>
    <row r="8" spans="1:5" x14ac:dyDescent="0.2">
      <c r="A8" s="4"/>
      <c r="B8" s="4" t="s">
        <v>7</v>
      </c>
      <c r="C8" s="5">
        <v>2</v>
      </c>
      <c r="D8" s="46"/>
      <c r="E8" s="46"/>
    </row>
    <row r="9" spans="1:5" x14ac:dyDescent="0.2">
      <c r="A9" s="4"/>
      <c r="B9" s="4" t="s">
        <v>8</v>
      </c>
      <c r="C9" s="5">
        <v>1</v>
      </c>
      <c r="D9" s="46"/>
      <c r="E9" s="46"/>
    </row>
    <row r="10" spans="1:5" x14ac:dyDescent="0.2">
      <c r="A10" s="4"/>
      <c r="B10" s="4" t="s">
        <v>19</v>
      </c>
      <c r="C10" s="5">
        <v>1</v>
      </c>
      <c r="D10" s="46"/>
      <c r="E10" s="46"/>
    </row>
    <row r="11" spans="1:5" x14ac:dyDescent="0.2">
      <c r="A11" s="4"/>
      <c r="B11" s="4" t="s">
        <v>11</v>
      </c>
      <c r="C11" s="5">
        <v>1</v>
      </c>
      <c r="D11" s="46"/>
      <c r="E11" s="46"/>
    </row>
    <row r="12" spans="1:5" x14ac:dyDescent="0.2">
      <c r="A12" s="4"/>
      <c r="B12" s="4" t="s">
        <v>12</v>
      </c>
      <c r="C12" s="5">
        <v>1</v>
      </c>
      <c r="D12" s="46"/>
      <c r="E12" s="46"/>
    </row>
    <row r="13" spans="1:5" x14ac:dyDescent="0.2">
      <c r="A13" s="4"/>
      <c r="B13" s="4" t="s">
        <v>151</v>
      </c>
      <c r="C13" s="5">
        <v>1</v>
      </c>
      <c r="D13" s="46"/>
      <c r="E13" s="46"/>
    </row>
    <row r="14" spans="1:5" x14ac:dyDescent="0.2">
      <c r="A14" s="4"/>
      <c r="B14" s="4" t="s">
        <v>13</v>
      </c>
      <c r="C14" s="5">
        <v>1</v>
      </c>
      <c r="D14" s="46"/>
      <c r="E14" s="46"/>
    </row>
    <row r="15" spans="1:5" x14ac:dyDescent="0.2">
      <c r="A15" s="4"/>
      <c r="B15" s="4" t="s">
        <v>14</v>
      </c>
      <c r="C15" s="5">
        <v>1</v>
      </c>
      <c r="D15" s="46"/>
      <c r="E15" s="46"/>
    </row>
    <row r="16" spans="1:5" x14ac:dyDescent="0.2">
      <c r="A16" s="4"/>
      <c r="B16" s="4" t="s">
        <v>15</v>
      </c>
      <c r="C16" s="5">
        <v>1</v>
      </c>
      <c r="D16" s="46"/>
      <c r="E16" s="46"/>
    </row>
    <row r="17" spans="1:5" x14ac:dyDescent="0.2">
      <c r="A17" s="4"/>
      <c r="B17" s="4" t="s">
        <v>16</v>
      </c>
      <c r="C17" s="5">
        <v>1</v>
      </c>
      <c r="D17" s="46"/>
      <c r="E17" s="46"/>
    </row>
    <row r="18" spans="1:5" x14ac:dyDescent="0.2">
      <c r="A18" s="4"/>
      <c r="B18" s="4" t="s">
        <v>17</v>
      </c>
      <c r="C18" s="5">
        <v>1</v>
      </c>
      <c r="D18" s="47"/>
      <c r="E18" s="47"/>
    </row>
    <row r="19" spans="1:5" s="2" customFormat="1" x14ac:dyDescent="0.25">
      <c r="A19" s="7"/>
      <c r="B19" s="7" t="s">
        <v>30</v>
      </c>
      <c r="C19" s="7"/>
      <c r="D19" s="8"/>
      <c r="E19" s="8"/>
    </row>
    <row r="20" spans="1:5" x14ac:dyDescent="0.2">
      <c r="A20" s="4"/>
      <c r="B20" s="3" t="s">
        <v>3</v>
      </c>
      <c r="C20" s="5">
        <v>1</v>
      </c>
      <c r="D20" s="45">
        <f>'[1]20C Proc.'!$G$27</f>
        <v>10229.799199999999</v>
      </c>
      <c r="E20" s="45">
        <f>D20*C20</f>
        <v>10229.799199999999</v>
      </c>
    </row>
    <row r="21" spans="1:5" x14ac:dyDescent="0.2">
      <c r="A21" s="4"/>
      <c r="B21" s="4" t="s">
        <v>4</v>
      </c>
      <c r="C21" s="5">
        <v>1</v>
      </c>
      <c r="D21" s="46"/>
      <c r="E21" s="46"/>
    </row>
    <row r="22" spans="1:5" x14ac:dyDescent="0.2">
      <c r="A22" s="4"/>
      <c r="B22" s="4" t="s">
        <v>28</v>
      </c>
      <c r="C22" s="5">
        <v>1</v>
      </c>
      <c r="D22" s="46"/>
      <c r="E22" s="46"/>
    </row>
    <row r="23" spans="1:5" x14ac:dyDescent="0.2">
      <c r="A23" s="4"/>
      <c r="B23" s="4" t="s">
        <v>28</v>
      </c>
      <c r="C23" s="5">
        <v>1</v>
      </c>
      <c r="D23" s="46"/>
      <c r="E23" s="46"/>
    </row>
    <row r="24" spans="1:5" x14ac:dyDescent="0.2">
      <c r="A24" s="4"/>
      <c r="B24" s="4" t="s">
        <v>5</v>
      </c>
      <c r="C24" s="5">
        <v>2</v>
      </c>
      <c r="D24" s="46"/>
      <c r="E24" s="46"/>
    </row>
    <row r="25" spans="1:5" x14ac:dyDescent="0.2">
      <c r="A25" s="4"/>
      <c r="B25" s="4" t="s">
        <v>6</v>
      </c>
      <c r="C25" s="5">
        <v>1</v>
      </c>
      <c r="D25" s="46"/>
      <c r="E25" s="46"/>
    </row>
    <row r="26" spans="1:5" x14ac:dyDescent="0.2">
      <c r="A26" s="4"/>
      <c r="B26" s="4" t="s">
        <v>7</v>
      </c>
      <c r="C26" s="5">
        <v>2</v>
      </c>
      <c r="D26" s="46"/>
      <c r="E26" s="46"/>
    </row>
    <row r="27" spans="1:5" x14ac:dyDescent="0.2">
      <c r="A27" s="4"/>
      <c r="B27" s="4" t="s">
        <v>18</v>
      </c>
      <c r="C27" s="5">
        <v>1</v>
      </c>
      <c r="D27" s="46"/>
      <c r="E27" s="46"/>
    </row>
    <row r="28" spans="1:5" x14ac:dyDescent="0.2">
      <c r="A28" s="4"/>
      <c r="B28" s="4" t="s">
        <v>19</v>
      </c>
      <c r="C28" s="5">
        <v>2</v>
      </c>
      <c r="D28" s="46"/>
      <c r="E28" s="46"/>
    </row>
    <row r="29" spans="1:5" x14ac:dyDescent="0.2">
      <c r="A29" s="4"/>
      <c r="B29" s="4" t="s">
        <v>11</v>
      </c>
      <c r="C29" s="5">
        <v>1</v>
      </c>
      <c r="D29" s="46"/>
      <c r="E29" s="46"/>
    </row>
    <row r="30" spans="1:5" x14ac:dyDescent="0.2">
      <c r="A30" s="4"/>
      <c r="B30" s="4" t="s">
        <v>12</v>
      </c>
      <c r="C30" s="5">
        <v>1</v>
      </c>
      <c r="D30" s="46"/>
      <c r="E30" s="46"/>
    </row>
    <row r="31" spans="1:5" x14ac:dyDescent="0.2">
      <c r="A31" s="4"/>
      <c r="B31" s="4" t="s">
        <v>151</v>
      </c>
      <c r="C31" s="5">
        <v>1</v>
      </c>
      <c r="D31" s="46"/>
      <c r="E31" s="46"/>
    </row>
    <row r="32" spans="1:5" x14ac:dyDescent="0.2">
      <c r="A32" s="4"/>
      <c r="B32" s="4" t="s">
        <v>13</v>
      </c>
      <c r="C32" s="5">
        <v>1</v>
      </c>
      <c r="D32" s="46"/>
      <c r="E32" s="46"/>
    </row>
    <row r="33" spans="1:5" x14ac:dyDescent="0.2">
      <c r="A33" s="4"/>
      <c r="B33" s="4" t="s">
        <v>14</v>
      </c>
      <c r="C33" s="5">
        <v>1</v>
      </c>
      <c r="D33" s="46"/>
      <c r="E33" s="46"/>
    </row>
    <row r="34" spans="1:5" x14ac:dyDescent="0.2">
      <c r="A34" s="4"/>
      <c r="B34" s="4" t="s">
        <v>15</v>
      </c>
      <c r="C34" s="5">
        <v>1</v>
      </c>
      <c r="D34" s="46"/>
      <c r="E34" s="46"/>
    </row>
    <row r="35" spans="1:5" x14ac:dyDescent="0.2">
      <c r="A35" s="4"/>
      <c r="B35" s="4" t="s">
        <v>16</v>
      </c>
      <c r="C35" s="5">
        <v>1</v>
      </c>
      <c r="D35" s="46"/>
      <c r="E35" s="46"/>
    </row>
    <row r="36" spans="1:5" x14ac:dyDescent="0.2">
      <c r="A36" s="4"/>
      <c r="B36" s="4" t="s">
        <v>17</v>
      </c>
      <c r="C36" s="5">
        <v>1</v>
      </c>
      <c r="D36" s="47"/>
      <c r="E36" s="47"/>
    </row>
  </sheetData>
  <mergeCells count="4">
    <mergeCell ref="D20:D36"/>
    <mergeCell ref="E20:E36"/>
    <mergeCell ref="D3:D18"/>
    <mergeCell ref="E3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4C Proc.</vt:lpstr>
      <vt:lpstr>6C Proc.</vt:lpstr>
      <vt:lpstr>8C Proc. - Silver</vt:lpstr>
      <vt:lpstr>8C Proc. - Gold</vt:lpstr>
      <vt:lpstr>10C Proc.</vt:lpstr>
      <vt:lpstr>12C Proc.</vt:lpstr>
      <vt:lpstr>16C Proc.</vt:lpstr>
      <vt:lpstr>18C Proc.</vt:lpstr>
      <vt:lpstr>20C Proc.</vt:lpstr>
      <vt:lpstr>22C Proc.</vt:lpstr>
      <vt:lpstr>24C Proc.</vt:lpstr>
      <vt:lpstr>Spares Rack Server</vt:lpstr>
      <vt:lpstr>Network</vt:lpstr>
      <vt:lpstr>Autoloader</vt:lpstr>
      <vt:lpstr>Blade Solution</vt:lpstr>
      <vt:lpstr>Spares Blade Server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Bhim Yadav</dc:creator>
  <cp:lastModifiedBy>Bhim Yadav</cp:lastModifiedBy>
  <cp:lastPrinted>2018-04-14T07:57:09Z</cp:lastPrinted>
  <dcterms:created xsi:type="dcterms:W3CDTF">2017-08-19T07:23:02Z</dcterms:created>
  <dcterms:modified xsi:type="dcterms:W3CDTF">2018-07-17T11:34:21Z</dcterms:modified>
</cp:coreProperties>
</file>